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littman\Box\IACPM common files\Research - Surveys\SRT Bank Survey\2026 (2016 - 2025)\Public Results - SRT Bank Survey FY2025\"/>
    </mc:Choice>
  </mc:AlternateContent>
  <xr:revisionPtr revIDLastSave="0" documentId="13_ncr:1_{915FBF23-6939-479D-A5FD-AEC592DB3589}" xr6:coauthVersionLast="47" xr6:coauthVersionMax="47" xr10:uidLastSave="{00000000-0000-0000-0000-000000000000}"/>
  <bookViews>
    <workbookView xWindow="-28920" yWindow="-180" windowWidth="29040" windowHeight="15720" activeTab="1" xr2:uid="{3221C039-82CE-4584-9DA4-5EF0AC693298}"/>
  </bookViews>
  <sheets>
    <sheet name="Disclaimer" sheetId="8" r:id="rId1"/>
    <sheet name="Figure 1" sheetId="4" r:id="rId2"/>
    <sheet name="Figure 2" sheetId="7" r:id="rId3"/>
    <sheet name="Figure 3" sheetId="6" r:id="rId4"/>
    <sheet name="Figure 4" sheetId="5" r:id="rId5"/>
    <sheet name="Figure 5" sheetId="3" r:id="rId6"/>
    <sheet name="Figure 6" sheetId="2" r:id="rId7"/>
    <sheet name="Figure 7"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P15" i="3" l="1"/>
  <c r="I15" i="3"/>
  <c r="P14" i="3"/>
  <c r="I14" i="3"/>
  <c r="P13" i="3"/>
  <c r="I13" i="3"/>
  <c r="P12" i="3"/>
  <c r="I12" i="3"/>
  <c r="P11" i="3"/>
  <c r="I11" i="3"/>
  <c r="P10" i="3"/>
  <c r="I10" i="3"/>
  <c r="P9" i="3"/>
  <c r="I9" i="3"/>
  <c r="P8" i="3"/>
  <c r="I8" i="3"/>
  <c r="P7" i="3"/>
  <c r="I7" i="3"/>
  <c r="P6" i="3"/>
  <c r="I6" i="3"/>
  <c r="N16" i="4"/>
  <c r="H16" i="4"/>
  <c r="N15" i="4"/>
  <c r="H15" i="4"/>
  <c r="N14" i="4"/>
  <c r="H14" i="4"/>
  <c r="N13" i="4"/>
  <c r="H13" i="4"/>
  <c r="N12" i="4"/>
  <c r="H12" i="4"/>
  <c r="N11" i="4"/>
  <c r="H11" i="4"/>
  <c r="N10" i="4"/>
  <c r="H10" i="4"/>
  <c r="N9" i="4"/>
  <c r="H9" i="4"/>
  <c r="N8" i="4"/>
  <c r="H8" i="4"/>
  <c r="N7" i="4"/>
  <c r="H7" i="4"/>
  <c r="M17" i="5"/>
  <c r="G17" i="5"/>
  <c r="M16" i="5"/>
  <c r="G16" i="5"/>
  <c r="M15" i="5"/>
  <c r="G15" i="5"/>
  <c r="M14" i="5"/>
  <c r="G14" i="5"/>
  <c r="M13" i="5"/>
  <c r="G13" i="5"/>
  <c r="M12" i="5"/>
  <c r="G12" i="5"/>
  <c r="M11" i="5"/>
  <c r="G11" i="5"/>
  <c r="M10" i="5"/>
  <c r="G10" i="5"/>
  <c r="M9" i="5"/>
  <c r="G9" i="5"/>
  <c r="M8" i="5"/>
  <c r="G8" i="5"/>
</calcChain>
</file>

<file path=xl/sharedStrings.xml><?xml version="1.0" encoding="utf-8"?>
<sst xmlns="http://schemas.openxmlformats.org/spreadsheetml/2006/main" count="124" uniqueCount="62">
  <si>
    <t>Figure 1</t>
  </si>
  <si>
    <t>Figure 3</t>
  </si>
  <si>
    <t>Figure 4</t>
  </si>
  <si>
    <t>Figure 5</t>
  </si>
  <si>
    <t>Figure 6</t>
  </si>
  <si>
    <t>European Union (EU)</t>
  </si>
  <si>
    <t>Other Regions (mostly North America)</t>
  </si>
  <si>
    <t>New Production</t>
  </si>
  <si>
    <t>Western Europe (Non-EU)</t>
  </si>
  <si>
    <t>GSIBs</t>
  </si>
  <si>
    <t>Non-GSIBs</t>
  </si>
  <si>
    <t>Underlying Pool Size at Inception</t>
  </si>
  <si>
    <t>Incl in "Other Regions</t>
  </si>
  <si>
    <t>Sum</t>
  </si>
  <si>
    <t>Underlying Pool Size</t>
  </si>
  <si>
    <t>Business/ Real Economy Finance (1)</t>
  </si>
  <si>
    <t>Specialized Lending (2)</t>
  </si>
  <si>
    <t xml:space="preserve">Retail Finance (3) </t>
  </si>
  <si>
    <t>Other</t>
  </si>
  <si>
    <t xml:space="preserve">Credit Funds Specialised in SRT Transactions </t>
  </si>
  <si>
    <t xml:space="preserve">Asset Managers </t>
  </si>
  <si>
    <t>Pension Funds</t>
  </si>
  <si>
    <t xml:space="preserve">Credit Risk Insurers
(Unfunded Protection, Liability Side) </t>
  </si>
  <si>
    <t xml:space="preserve">Insurance Companies 
(Funded Investment, Asset Side)
 </t>
  </si>
  <si>
    <t>Central Governments or
Central Banks</t>
  </si>
  <si>
    <t>Other Investors</t>
  </si>
  <si>
    <t>IRB</t>
  </si>
  <si>
    <t xml:space="preserve">RW (%) </t>
  </si>
  <si>
    <t>prior to securitization</t>
  </si>
  <si>
    <t>5th Percentile</t>
  </si>
  <si>
    <t>50th Percentile</t>
  </si>
  <si>
    <t>95th Percentile</t>
  </si>
  <si>
    <t>STD</t>
  </si>
  <si>
    <t>Year of 
New Production</t>
  </si>
  <si>
    <t>Year of New Production</t>
  </si>
  <si>
    <t>0% risk-weighted Multilateral Development Banks and International Organisations</t>
  </si>
  <si>
    <t>Underlying Loan Pool</t>
  </si>
  <si>
    <t>Globally</t>
  </si>
  <si>
    <t>SRT Issuance FY 2025</t>
  </si>
  <si>
    <t>Change in Cumulative SRT Outstanding YE 2025</t>
  </si>
  <si>
    <t xml:space="preserve"> </t>
  </si>
  <si>
    <t>© IACPM - All rights reserved</t>
  </si>
  <si>
    <t>Source: IACPM Global SRT Bank Survey 2016-2025 (iacpm.org)</t>
  </si>
  <si>
    <t>Figure 2</t>
  </si>
  <si>
    <t>Figure 7</t>
  </si>
  <si>
    <t xml:space="preserve">Underlying Pool Size </t>
  </si>
  <si>
    <t>Protected Tranches*</t>
  </si>
  <si>
    <t xml:space="preserve">(*) Protected tranche volume does not include placed senior tranche volume. </t>
  </si>
  <si>
    <t>G-SIB - The FSB, in consultation with the Basel Committee on Banking Supervision (BCBS) and national authorities, has identified global systemically important banks (G-SIBs) since 2011.</t>
  </si>
  <si>
    <t xml:space="preserve">Protected Tranches* at Inception </t>
  </si>
  <si>
    <t>SRT Issuance 2016-2025 – RW* of Underlying Loan Pools 5th, 50th, and 95th Percentile</t>
  </si>
  <si>
    <t xml:space="preserve">(*) RW prior to securitization, calculated as a percentage of underlying EAD. </t>
  </si>
  <si>
    <t>(*) "Direct" investors might not reflect the ultimate risk owner.</t>
  </si>
  <si>
    <t>SRT Issuance 2016-2025 by “Direct” Investor* Type over Time (in € Billion)</t>
  </si>
  <si>
    <t>SRT Issuance 2016-2025 by Underlying Asset Class (in € Billion)</t>
  </si>
  <si>
    <t>SRT Issuance 2016-2025 by Issuer Size: G-SIBs versus all other Issuers (in € Billion)</t>
  </si>
  <si>
    <t>Size of Issuing Bank</t>
  </si>
  <si>
    <t>Cumulative SRT Outstanding YE 2025 by Issuer Region (in € Billion)</t>
  </si>
  <si>
    <t>SRT Market Growth in 2025 (in € Billion)</t>
  </si>
  <si>
    <t>SRT Issuance 2016-2025 by Issuer Region (in € Billion)</t>
  </si>
  <si>
    <t>(*) Protected tranche volume does not include placed senior tranche volume.  |  (**) Based on Issuer Region</t>
  </si>
  <si>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</sst>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 #,##0;[Red]\-[$€-2]\ #,##0"/>
    <numFmt numFmtId="165" formatCode="[$€-2]\ #,##0"/>
    <numFmt numFmtId="166" formatCode="[$€-2]\ #,##0.0"/>
  </numFmts>
  <fonts count="24" x14ac:knownFonts="1">
    <font>
      <sz val="9"/>
      <color theme="1"/>
      <name val="Arial"/>
      <family val="2"/>
    </font>
    <font>
      <sz val="11"/>
      <color theme="1"/>
      <name val="Arial"/>
      <family val="2"/>
    </font>
    <font>
      <b/>
      <sz val="10"/>
      <color rgb="FF000000"/>
      <name val="Arial"/>
      <family val="2"/>
    </font>
    <font>
      <sz val="10"/>
      <color theme="1"/>
      <name val="Arial"/>
      <family val="2"/>
    </font>
    <font>
      <b/>
      <sz val="8"/>
      <name val="Arial"/>
      <family val="2"/>
    </font>
    <font>
      <b/>
      <sz val="8"/>
      <color rgb="FF000000"/>
      <name val="Arial"/>
      <family val="2"/>
    </font>
    <font>
      <sz val="9"/>
      <color theme="1"/>
      <name val="Arial"/>
      <family val="2"/>
    </font>
    <font>
      <b/>
      <sz val="9"/>
      <color theme="1"/>
      <name val="Arial"/>
      <family val="2"/>
    </font>
    <font>
      <sz val="8"/>
      <color rgb="FF000000"/>
      <name val="Arial"/>
      <family val="2"/>
    </font>
    <font>
      <sz val="9"/>
      <color rgb="FF000000"/>
      <name val="Arial"/>
      <family val="2"/>
    </font>
    <font>
      <sz val="9"/>
      <name val="Arial"/>
      <family val="2"/>
    </font>
    <font>
      <sz val="12"/>
      <color theme="1"/>
      <name val="Arial"/>
      <family val="2"/>
    </font>
    <font>
      <sz val="12"/>
      <color rgb="FF000000"/>
      <name val="Arial"/>
      <family val="2"/>
    </font>
    <font>
      <sz val="9"/>
      <color rgb="FFFF0000"/>
      <name val="Arial"/>
      <family val="2"/>
    </font>
    <font>
      <b/>
      <sz val="9"/>
      <name val="Arial"/>
      <family val="2"/>
    </font>
    <font>
      <sz val="11"/>
      <color rgb="FF002060"/>
      <name val="Arial"/>
      <family val="2"/>
    </font>
    <font>
      <sz val="11"/>
      <color rgb="FFC00000"/>
      <name val="Arial"/>
      <family val="2"/>
    </font>
    <font>
      <i/>
      <sz val="9"/>
      <name val="Arial"/>
      <family val="2"/>
    </font>
    <font>
      <b/>
      <sz val="9"/>
      <color rgb="FF000000"/>
      <name val="Arial"/>
      <family val="2"/>
    </font>
    <font>
      <sz val="12"/>
      <color rgb="FFFF0000"/>
      <name val="Arial"/>
      <family val="2"/>
    </font>
    <font>
      <sz val="11"/>
      <name val="Arial"/>
      <family val="2"/>
    </font>
    <font>
      <sz val="8"/>
      <color theme="1"/>
      <name val="Arial"/>
      <family val="2"/>
    </font>
    <font>
      <sz val="7"/>
      <color theme="1"/>
      <name val="Arial"/>
      <family val="2"/>
    </font>
    <font>
      <sz val="8"/>
      <name val="Arial"/>
      <family val="2"/>
    </font>
  </fonts>
  <fills count="2">
    <fill>
      <patternFill patternType="none"/>
    </fill>
    <fill>
      <patternFill patternType="gray125"/>
    </fill>
  </fills>
  <borders count="14">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s>
  <cellStyleXfs count="2">
    <xf numFmtId="0" fontId="0" fillId="0" borderId="0"/>
    <xf numFmtId="9" fontId="6" fillId="0" borderId="0" applyFont="0" applyFill="0" applyBorder="0" applyAlignment="0" applyProtection="0"/>
  </cellStyleXfs>
  <cellXfs count="84">
    <xf numFmtId="0" fontId="0" fillId="0" borderId="0" xfId="0"/>
    <xf numFmtId="0" fontId="1" fillId="0" borderId="0" xfId="0" applyFont="1" applyAlignment="1">
      <alignment horizontal="left" vertical="center" indent="1"/>
    </xf>
    <xf numFmtId="0" fontId="2" fillId="0" borderId="2" xfId="0" applyFont="1" applyBorder="1" applyAlignment="1">
      <alignment horizontal="center" vertical="center" wrapText="1" readingOrder="1"/>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165" fontId="1" fillId="0" borderId="0" xfId="0" applyNumberFormat="1" applyFont="1" applyAlignment="1">
      <alignment horizontal="center" vertical="center"/>
    </xf>
    <xf numFmtId="0" fontId="1" fillId="0" borderId="0" xfId="0" applyFont="1" applyAlignment="1">
      <alignment horizontal="center" vertical="center"/>
    </xf>
    <xf numFmtId="0" fontId="9" fillId="0" borderId="6" xfId="0" applyFont="1" applyBorder="1" applyAlignment="1">
      <alignment horizontal="right" vertical="center" wrapText="1" indent="1" readingOrder="1"/>
    </xf>
    <xf numFmtId="164" fontId="9" fillId="0" borderId="7" xfId="0" applyNumberFormat="1" applyFont="1" applyBorder="1" applyAlignment="1">
      <alignment horizontal="center" vertical="center" wrapText="1" readingOrder="1"/>
    </xf>
    <xf numFmtId="164" fontId="9" fillId="0" borderId="6"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4" fontId="9" fillId="0" borderId="9" xfId="0" applyNumberFormat="1" applyFont="1" applyBorder="1" applyAlignment="1">
      <alignment horizontal="center" vertical="center" wrapText="1" readingOrder="1"/>
    </xf>
    <xf numFmtId="164" fontId="9" fillId="0" borderId="2" xfId="0" applyNumberFormat="1" applyFont="1" applyBorder="1" applyAlignment="1">
      <alignment horizontal="center" vertical="center" wrapText="1" readingOrder="1"/>
    </xf>
    <xf numFmtId="0" fontId="12" fillId="0" borderId="0" xfId="0" applyFont="1" applyAlignment="1">
      <alignment horizontal="left" vertical="center" readingOrder="1"/>
    </xf>
    <xf numFmtId="9" fontId="11" fillId="0" borderId="0" xfId="1" applyFont="1" applyAlignment="1">
      <alignment horizontal="center" vertical="center"/>
    </xf>
    <xf numFmtId="165" fontId="10" fillId="0" borderId="5" xfId="0" applyNumberFormat="1" applyFont="1" applyBorder="1" applyAlignment="1">
      <alignment horizontal="center" vertical="center" wrapText="1"/>
    </xf>
    <xf numFmtId="0" fontId="7" fillId="0" borderId="2" xfId="0" applyFont="1" applyBorder="1" applyAlignment="1">
      <alignment horizontal="center" vertical="center"/>
    </xf>
    <xf numFmtId="164" fontId="9" fillId="0" borderId="10" xfId="0" applyNumberFormat="1" applyFont="1" applyBorder="1" applyAlignment="1">
      <alignment horizontal="center" vertical="center" wrapText="1" readingOrder="1"/>
    </xf>
    <xf numFmtId="0" fontId="5" fillId="0" borderId="11" xfId="0" applyFont="1" applyBorder="1" applyAlignment="1">
      <alignment horizontal="center" vertical="center" wrapText="1" readingOrder="1"/>
    </xf>
    <xf numFmtId="164" fontId="8" fillId="0" borderId="2" xfId="0" applyNumberFormat="1" applyFont="1" applyBorder="1" applyAlignment="1">
      <alignment horizontal="center" vertical="center" wrapText="1" readingOrder="1"/>
    </xf>
    <xf numFmtId="0" fontId="15" fillId="0" borderId="0" xfId="0" applyFont="1" applyAlignment="1">
      <alignment vertical="center"/>
    </xf>
    <xf numFmtId="0" fontId="0" fillId="0" borderId="2" xfId="0" applyBorder="1" applyAlignment="1">
      <alignment horizontal="center" vertical="center"/>
    </xf>
    <xf numFmtId="165" fontId="0" fillId="0" borderId="2" xfId="0" applyNumberFormat="1" applyBorder="1" applyAlignment="1">
      <alignment horizontal="center" vertical="center"/>
    </xf>
    <xf numFmtId="0" fontId="0" fillId="0" borderId="0" xfId="0" applyAlignment="1">
      <alignment horizontal="left" vertical="center" indent="1"/>
    </xf>
    <xf numFmtId="0" fontId="16" fillId="0" borderId="0" xfId="0" applyFont="1" applyAlignment="1">
      <alignment vertical="center"/>
    </xf>
    <xf numFmtId="0" fontId="10" fillId="0" borderId="2" xfId="0" applyFont="1" applyBorder="1" applyAlignment="1">
      <alignment horizontal="right" vertical="center" indent="1"/>
    </xf>
    <xf numFmtId="0" fontId="13" fillId="0" borderId="0" xfId="0" applyFont="1" applyAlignment="1">
      <alignment horizontal="center"/>
    </xf>
    <xf numFmtId="9" fontId="0" fillId="0" borderId="5" xfId="1" applyFont="1" applyBorder="1" applyAlignment="1">
      <alignment horizontal="center" vertical="center"/>
    </xf>
    <xf numFmtId="9" fontId="0" fillId="0" borderId="5" xfId="1" applyFont="1" applyFill="1" applyBorder="1" applyAlignment="1">
      <alignment horizontal="center" vertical="center"/>
    </xf>
    <xf numFmtId="0" fontId="19" fillId="0" borderId="0" xfId="0" applyFont="1" applyAlignment="1">
      <alignment horizontal="center"/>
    </xf>
    <xf numFmtId="0" fontId="16" fillId="0" borderId="0" xfId="0" applyFont="1" applyAlignment="1">
      <alignment horizontal="left" vertical="center" indent="1"/>
    </xf>
    <xf numFmtId="0" fontId="0" fillId="0" borderId="0" xfId="0" applyAlignment="1">
      <alignment horizontal="center" vertical="center"/>
    </xf>
    <xf numFmtId="0" fontId="20" fillId="0" borderId="0" xfId="0" applyFont="1" applyAlignment="1">
      <alignment horizontal="left" vertical="center" indent="1"/>
    </xf>
    <xf numFmtId="0" fontId="10" fillId="0" borderId="0" xfId="0" applyFont="1" applyAlignment="1">
      <alignment horizontal="left" vertical="center" indent="1"/>
    </xf>
    <xf numFmtId="0" fontId="3" fillId="0" borderId="0" xfId="0" applyFont="1" applyAlignment="1">
      <alignment vertical="center"/>
    </xf>
    <xf numFmtId="0" fontId="3" fillId="0" borderId="0" xfId="0" applyFont="1" applyAlignment="1">
      <alignment vertical="center" wrapText="1"/>
    </xf>
    <xf numFmtId="0" fontId="21" fillId="0" borderId="0" xfId="0" applyFont="1" applyAlignment="1">
      <alignment horizontal="left" vertical="center" indent="1"/>
    </xf>
    <xf numFmtId="0" fontId="22" fillId="0" borderId="0" xfId="0" applyFont="1" applyAlignment="1">
      <alignment horizontal="center" vertical="center"/>
    </xf>
    <xf numFmtId="0" fontId="22" fillId="0" borderId="0" xfId="0" applyFont="1" applyAlignment="1">
      <alignment horizontal="left" vertical="center" indent="1"/>
    </xf>
    <xf numFmtId="0" fontId="9" fillId="0" borderId="2" xfId="0" applyFont="1" applyBorder="1" applyAlignment="1">
      <alignment horizontal="center" vertical="center" wrapText="1" readingOrder="1"/>
    </xf>
    <xf numFmtId="165" fontId="10" fillId="0" borderId="2" xfId="0" applyNumberFormat="1" applyFont="1" applyBorder="1" applyAlignment="1">
      <alignment horizontal="center" vertical="center" wrapText="1"/>
    </xf>
    <xf numFmtId="0" fontId="0" fillId="0" borderId="0" xfId="0" applyAlignment="1">
      <alignment vertical="center"/>
    </xf>
    <xf numFmtId="0" fontId="0" fillId="0" borderId="11" xfId="0" applyBorder="1" applyAlignment="1">
      <alignment horizontal="center" vertical="center" wrapText="1"/>
    </xf>
    <xf numFmtId="0" fontId="10" fillId="0" borderId="2" xfId="0" applyFont="1" applyBorder="1" applyAlignment="1">
      <alignment vertical="center" wrapText="1"/>
    </xf>
    <xf numFmtId="0" fontId="10" fillId="0" borderId="0" xfId="0" applyFont="1" applyAlignment="1">
      <alignment vertical="center"/>
    </xf>
    <xf numFmtId="166" fontId="10" fillId="0" borderId="2" xfId="0" applyNumberFormat="1" applyFont="1" applyBorder="1" applyAlignment="1">
      <alignment horizontal="center" vertical="center"/>
    </xf>
    <xf numFmtId="0" fontId="23" fillId="0" borderId="0" xfId="0" applyFont="1" applyAlignment="1">
      <alignment horizontal="left" vertical="center" indent="1"/>
    </xf>
    <xf numFmtId="165" fontId="20" fillId="0" borderId="0" xfId="0" applyNumberFormat="1" applyFont="1" applyAlignment="1">
      <alignment horizontal="left" vertical="center" indent="1"/>
    </xf>
    <xf numFmtId="164" fontId="22" fillId="0" borderId="0" xfId="0" applyNumberFormat="1" applyFont="1" applyAlignment="1">
      <alignment horizontal="left" vertical="center" indent="1"/>
    </xf>
    <xf numFmtId="0" fontId="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 fillId="0" borderId="0" xfId="0" applyFont="1" applyAlignment="1">
      <alignment vertical="center"/>
    </xf>
    <xf numFmtId="0" fontId="9" fillId="0" borderId="7" xfId="0" applyFont="1" applyBorder="1" applyAlignment="1">
      <alignment horizontal="right" vertical="center" wrapText="1" indent="1" readingOrder="1"/>
    </xf>
    <xf numFmtId="164" fontId="8" fillId="0" borderId="2" xfId="0" applyNumberFormat="1" applyFont="1" applyBorder="1" applyAlignment="1">
      <alignment horizontal="center" vertical="center" wrapText="1" readingOrder="1"/>
    </xf>
    <xf numFmtId="0" fontId="0" fillId="0" borderId="0" xfId="0" applyAlignment="1">
      <alignment horizontal="center" vertical="center"/>
    </xf>
    <xf numFmtId="0" fontId="10" fillId="0" borderId="0" xfId="0" applyFont="1" applyAlignment="1">
      <alignment horizontal="center" vertical="center"/>
    </xf>
    <xf numFmtId="0" fontId="16" fillId="0" borderId="0" xfId="0" applyFont="1" applyAlignment="1">
      <alignment horizontal="left" vertical="center" indent="1"/>
    </xf>
    <xf numFmtId="0" fontId="5" fillId="0" borderId="13"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Alignment="1">
      <alignment horizontal="left" vertical="center" indent="1"/>
    </xf>
    <xf numFmtId="0" fontId="5" fillId="0" borderId="13" xfId="0" applyFont="1" applyFill="1" applyBorder="1" applyAlignment="1">
      <alignment horizontal="center" vertical="center" wrapText="1" readingOrder="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8" xfId="0" applyFont="1" applyFill="1" applyBorder="1" applyAlignment="1">
      <alignment horizontal="center" vertical="center" wrapText="1" readingOrder="1"/>
    </xf>
    <xf numFmtId="0" fontId="18" fillId="0" borderId="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0" xfId="0" applyFont="1" applyFill="1" applyAlignment="1">
      <alignment horizontal="center"/>
    </xf>
    <xf numFmtId="0" fontId="14" fillId="0" borderId="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0" xfId="0" applyFont="1" applyFill="1" applyAlignment="1">
      <alignment horizontal="center"/>
    </xf>
    <xf numFmtId="0" fontId="0" fillId="0" borderId="0" xfId="0" applyFill="1" applyAlignment="1">
      <alignment horizontal="left" vertical="center" indent="1"/>
    </xf>
    <xf numFmtId="0" fontId="5" fillId="0" borderId="2" xfId="0" applyFont="1" applyFill="1" applyBorder="1" applyAlignment="1">
      <alignment horizontal="center" vertical="center" wrapText="1" readingOrder="1"/>
    </xf>
    <xf numFmtId="0" fontId="17" fillId="0" borderId="2" xfId="0" applyFont="1" applyFill="1" applyBorder="1" applyAlignment="1">
      <alignment horizontal="center" vertical="center" wrapText="1"/>
    </xf>
    <xf numFmtId="0" fontId="9" fillId="0" borderId="2" xfId="0" applyFont="1" applyBorder="1" applyAlignment="1">
      <alignment horizontal="right" vertical="center" wrapText="1" indent="1" readingOrder="1"/>
    </xf>
    <xf numFmtId="9" fontId="0" fillId="0" borderId="2" xfId="1" applyFont="1" applyBorder="1" applyAlignment="1">
      <alignment horizontal="center" vertical="center"/>
    </xf>
    <xf numFmtId="9" fontId="0" fillId="0" borderId="2" xfId="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595959"/>
      <color rgb="FFB9CDE5"/>
      <color rgb="FF254061"/>
      <color rgb="FF4F81BD"/>
      <color rgb="FF376092"/>
      <color rgb="FF95B3D7"/>
      <color rgb="FFD18475"/>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7686</xdr:colOff>
      <xdr:row>2</xdr:row>
      <xdr:rowOff>152399</xdr:rowOff>
    </xdr:from>
    <xdr:to>
      <xdr:col>15</xdr:col>
      <xdr:colOff>400050</xdr:colOff>
      <xdr:row>37</xdr:row>
      <xdr:rowOff>66674</xdr:rowOff>
    </xdr:to>
    <xdr:sp macro="" textlink="">
      <xdr:nvSpPr>
        <xdr:cNvPr id="2" name="Text Placeholder 6">
          <a:extLst>
            <a:ext uri="{FF2B5EF4-FFF2-40B4-BE49-F238E27FC236}">
              <a16:creationId xmlns:a16="http://schemas.microsoft.com/office/drawing/2014/main" id="{5678C6F8-FC8E-0FA0-F6D9-E66D83F5E73F}"/>
            </a:ext>
          </a:extLst>
        </xdr:cNvPr>
        <xdr:cNvSpPr>
          <a:spLocks noGrp="1"/>
        </xdr:cNvSpPr>
      </xdr:nvSpPr>
      <xdr:spPr>
        <a:xfrm>
          <a:off x="617286" y="457199"/>
          <a:ext cx="8926764" cy="5248275"/>
        </a:xfrm>
        <a:prstGeom prst="rect">
          <a:avLst/>
        </a:prstGeom>
        <a:solidFill>
          <a:schemeClr val="bg1"/>
        </a:solidFill>
      </xdr:spPr>
      <xdr:txBody>
        <a:bodyPr vert="horz" wrap="square" lIns="0" tIns="0" rIns="0" bIns="0" rtlCol="0" anchor="t" anchorCtr="0">
          <a:noAutofit/>
        </a:bodyPr>
        <a:lstStyle>
          <a:lvl1pPr marL="0" indent="0" algn="l" defTabSz="685750" rtl="0" eaLnBrk="1" latinLnBrk="0" hangingPunct="1">
            <a:lnSpc>
              <a:spcPct val="100000"/>
            </a:lnSpc>
            <a:spcBef>
              <a:spcPts val="1600"/>
            </a:spcBef>
            <a:spcAft>
              <a:spcPts val="0"/>
            </a:spcAft>
            <a:buFontTx/>
            <a:buNone/>
            <a:defRPr lang="en-US" sz="2000" b="0" i="0" u="none" strike="noStrike" kern="1200" baseline="0" smtClean="0">
              <a:solidFill>
                <a:srgbClr val="2B4C6E"/>
              </a:solidFill>
              <a:effectLst/>
              <a:latin typeface="+mn-lt"/>
              <a:ea typeface="+mn-ea"/>
              <a:cs typeface="+mn-cs"/>
            </a:defRPr>
          </a:lvl1pPr>
          <a:lvl2pPr marL="457167" marR="0" indent="-228582" algn="l" defTabSz="685750" rtl="0" eaLnBrk="1" fontAlgn="t" latinLnBrk="0" hangingPunct="1">
            <a:lnSpc>
              <a:spcPct val="100000"/>
            </a:lnSpc>
            <a:spcBef>
              <a:spcPts val="1200"/>
            </a:spcBef>
            <a:spcAft>
              <a:spcPts val="0"/>
            </a:spcAft>
            <a:buClr>
              <a:schemeClr val="accent5"/>
            </a:buClr>
            <a:buSzPct val="100000"/>
            <a:buFont typeface="Wingdings" pitchFamily="2" charset="2"/>
            <a:buChar char="§"/>
            <a:tabLst/>
            <a:defRPr lang="en-US" sz="1800" kern="1200" baseline="0" dirty="0" smtClean="0">
              <a:solidFill>
                <a:schemeClr val="tx1"/>
              </a:solidFill>
              <a:latin typeface="+mn-lt"/>
              <a:ea typeface="+mn-ea"/>
              <a:cs typeface="+mn-cs"/>
            </a:defRPr>
          </a:lvl2pPr>
          <a:lvl3pPr marL="685750" marR="0" indent="-228582" algn="l" defTabSz="685750" rtl="0" eaLnBrk="1" fontAlgn="t" latinLnBrk="0" hangingPunct="1">
            <a:lnSpc>
              <a:spcPct val="100000"/>
            </a:lnSpc>
            <a:spcBef>
              <a:spcPts val="500"/>
            </a:spcBef>
            <a:spcAft>
              <a:spcPts val="0"/>
            </a:spcAft>
            <a:buClr>
              <a:schemeClr val="accent5"/>
            </a:buClr>
            <a:buSzPct val="100000"/>
            <a:buFont typeface="System Font Regular"/>
            <a:buChar char="▸"/>
            <a:tabLst/>
            <a:defRPr sz="1400" kern="1200" baseline="0">
              <a:solidFill>
                <a:schemeClr val="tx1"/>
              </a:solidFill>
              <a:latin typeface="+mn-lt"/>
              <a:ea typeface="+mn-ea"/>
              <a:cs typeface="+mn-cs"/>
            </a:defRPr>
          </a:lvl3pPr>
          <a:lvl4pPr marL="914332" indent="-228582" algn="l" defTabSz="685750" rtl="0" eaLnBrk="1" fontAlgn="t" latinLnBrk="0" hangingPunct="1">
            <a:lnSpc>
              <a:spcPct val="100000"/>
            </a:lnSpc>
            <a:spcBef>
              <a:spcPts val="500"/>
            </a:spcBef>
            <a:spcAft>
              <a:spcPts val="0"/>
            </a:spcAft>
            <a:buClr>
              <a:schemeClr val="accent5"/>
            </a:buClr>
            <a:buSzPct val="100000"/>
            <a:buFont typeface="System Font Regular"/>
            <a:buChar char="-"/>
            <a:defRPr sz="1400" kern="1200" baseline="0">
              <a:solidFill>
                <a:schemeClr val="tx1"/>
              </a:solidFill>
              <a:latin typeface="+mn-lt"/>
              <a:ea typeface="+mn-ea"/>
              <a:cs typeface="+mn-cs"/>
            </a:defRPr>
          </a:lvl4pPr>
          <a:lvl5pPr marL="914332" indent="137150" algn="l" defTabSz="685750" rtl="0" eaLnBrk="1" latinLnBrk="0" hangingPunct="1">
            <a:lnSpc>
              <a:spcPct val="100000"/>
            </a:lnSpc>
            <a:spcBef>
              <a:spcPts val="500"/>
            </a:spcBef>
            <a:spcAft>
              <a:spcPts val="0"/>
            </a:spcAft>
            <a:buClr>
              <a:schemeClr val="accent5"/>
            </a:buClr>
            <a:buSzPct val="100000"/>
            <a:buFont typeface="Arial" panose="020B0604020202020204" pitchFamily="34" charset="0"/>
            <a:buChar char="•"/>
            <a:defRPr sz="1400" kern="1200" baseline="0">
              <a:solidFill>
                <a:schemeClr val="tx1"/>
              </a:solidFill>
              <a:latin typeface="+mn-lt"/>
              <a:ea typeface="+mn-ea"/>
              <a:cs typeface="+mn-cs"/>
            </a:defRPr>
          </a:lvl5pPr>
          <a:lvl6pPr marL="1885810"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6pPr>
          <a:lvl7pPr marL="2228683"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7pPr>
          <a:lvl8pPr marL="2571558"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8pPr>
          <a:lvl9pPr marL="2914432" indent="-171438" algn="l" defTabSz="685750"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9pPr>
        </a:lstStyle>
        <a:p>
          <a:pPr marL="228585" lvl="1" indent="0">
            <a:buNone/>
          </a:pPr>
          <a:br>
            <a:rPr lang="en-US" sz="1000">
              <a:solidFill>
                <a:sysClr val="windowText" lastClr="000000"/>
              </a:solidFill>
            </a:rPr>
          </a:br>
          <a:r>
            <a:rPr lang="en-US" sz="1000" b="1">
              <a:solidFill>
                <a:sysClr val="windowText" lastClr="000000"/>
              </a:solidFill>
            </a:rPr>
            <a:t>ABOUT THE IACPM</a:t>
          </a:r>
        </a:p>
        <a:p>
          <a:pPr marL="228585" lvl="1" indent="0">
            <a:buNone/>
          </a:pPr>
          <a:r>
            <a:rPr lang="en-US" sz="900">
              <a:solidFill>
                <a:sysClr val="windowText" lastClr="000000"/>
              </a:solidFill>
            </a:rPr>
            <a:t>The IACPM is an industry association established to further the practice of credit exposure management by providing an active forum for its member institutions to exchange ideas and take collective action. Credit portfolio managers have a unique and evolving role in today’s financial markets, and the IACPM offers an excellent forum through which these issues can be identified, understood and addressed. The Association holds annual conferences and regional meetings, conducts research on the credit portfolio management field, represents its members before regulatory and administrative bodies around the world, and works with other organizations on issues of mutual interest relating to the measurement and management of credit portfolio risk. Currently, there are over 160 financial institutions based in more than 30 countries that are members of the IACPM. </a:t>
          </a:r>
          <a:br>
            <a:rPr lang="en-US" sz="1000" b="1">
              <a:solidFill>
                <a:sysClr val="windowText" lastClr="000000"/>
              </a:solidFill>
            </a:rPr>
          </a:br>
          <a:br>
            <a:rPr lang="en-US" sz="1000" b="1">
              <a:solidFill>
                <a:sysClr val="windowText" lastClr="000000"/>
              </a:solidFill>
            </a:rPr>
          </a:br>
          <a:br>
            <a:rPr lang="en-US" sz="1000" b="1">
              <a:solidFill>
                <a:sysClr val="windowText" lastClr="000000"/>
              </a:solidFill>
            </a:rPr>
          </a:br>
          <a:r>
            <a:rPr lang="en-US" sz="1000" b="1">
              <a:solidFill>
                <a:sysClr val="windowText" lastClr="000000"/>
              </a:solidFill>
            </a:rPr>
            <a:t>For more information on the IACPM, please contact: </a:t>
          </a:r>
          <a:br>
            <a:rPr lang="en-US" sz="1000" b="1">
              <a:solidFill>
                <a:sysClr val="windowText" lastClr="000000"/>
              </a:solidFill>
            </a:rPr>
          </a:br>
          <a:br>
            <a:rPr lang="en-US" sz="1000" b="1">
              <a:solidFill>
                <a:sysClr val="windowText" lastClr="000000"/>
              </a:solidFill>
            </a:rPr>
          </a:br>
          <a:endParaRPr lang="en-US" sz="1000" b="1">
            <a:solidFill>
              <a:sysClr val="windowText" lastClr="000000"/>
            </a:solidFill>
          </a:endParaRPr>
        </a:p>
        <a:p>
          <a:pPr marL="228585" lvl="1" indent="0">
            <a:buNone/>
          </a:pPr>
          <a:endParaRPr lang="en-US" sz="1000" b="1">
            <a:solidFill>
              <a:sysClr val="windowText" lastClr="000000"/>
            </a:solidFill>
          </a:endParaRPr>
        </a:p>
        <a:p>
          <a:pPr marL="228585" lvl="1" indent="0">
            <a:buNone/>
          </a:pPr>
          <a:r>
            <a:rPr lang="en-US" sz="1000" b="1">
              <a:solidFill>
                <a:sysClr val="windowText" lastClr="000000"/>
              </a:solidFill>
            </a:rPr>
            <a:t>iacpm.org</a:t>
          </a:r>
        </a:p>
      </xdr:txBody>
    </xdr:sp>
    <xdr:clientData/>
  </xdr:twoCellAnchor>
  <xdr:twoCellAnchor>
    <xdr:from>
      <xdr:col>1</xdr:col>
      <xdr:colOff>152400</xdr:colOff>
      <xdr:row>20</xdr:row>
      <xdr:rowOff>150685</xdr:rowOff>
    </xdr:from>
    <xdr:to>
      <xdr:col>13</xdr:col>
      <xdr:colOff>399572</xdr:colOff>
      <xdr:row>29</xdr:row>
      <xdr:rowOff>92458</xdr:rowOff>
    </xdr:to>
    <xdr:sp macro="" textlink="">
      <xdr:nvSpPr>
        <xdr:cNvPr id="3" name="TextBox 1">
          <a:extLst>
            <a:ext uri="{FF2B5EF4-FFF2-40B4-BE49-F238E27FC236}">
              <a16:creationId xmlns:a16="http://schemas.microsoft.com/office/drawing/2014/main" id="{2D6E0EF8-BD52-413C-9A3A-F894E9A4E49E}"/>
            </a:ext>
          </a:extLst>
        </xdr:cNvPr>
        <xdr:cNvSpPr txBox="1"/>
      </xdr:nvSpPr>
      <xdr:spPr>
        <a:xfrm>
          <a:off x="762000" y="3198685"/>
          <a:ext cx="7562372" cy="1313373"/>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750">
              <a:solidFill>
                <a:sysClr val="windowText" lastClr="000000"/>
              </a:solidFill>
            </a:rPr>
            <a:t>This paper and the associated questionnaire were prepared by the International Association of Credit Portfolio Managers (IACPM) and are the sole and exclusive property of the IACPM. The information contained in the paper is based solely on responses to the questionnaire and interviews with the surveyed institutions. While the IACPM exercised reasonable care in collecting, processing, analyzing and reporting the information furnished by surveyed institutions, their responses were not independently verified, validated, or audited to further establish the accuracy and completeness of the information provided. IACPM makes no warranty as to the accuracy and completeness of any of the information set out in the paper and shall not be liable for any reliance on its contents. </a:t>
          </a:r>
          <a:br>
            <a:rPr lang="en-US" sz="750">
              <a:solidFill>
                <a:sysClr val="windowText" lastClr="000000"/>
              </a:solidFill>
            </a:rPr>
          </a:br>
          <a:br>
            <a:rPr lang="en-US" sz="750">
              <a:solidFill>
                <a:sysClr val="windowText" lastClr="000000"/>
              </a:solidFill>
            </a:rPr>
          </a:br>
          <a:r>
            <a:rPr lang="en-US" sz="750">
              <a:solidFill>
                <a:sysClr val="windowText" lastClr="000000"/>
              </a:solidFill>
            </a:rPr>
            <a:t>Persons who obtain a copy of the paper shall not circulate, reproduce, modify or distribute any information contained in it, without the express written consent of IACPM. If IACPM provides written consent to a party to use any of the content, full attribution to IACPM must be given.</a:t>
          </a:r>
        </a:p>
        <a:p>
          <a:pPr algn="l"/>
          <a:endParaRPr lang="en-US">
            <a:solidFill>
              <a:sysClr val="windowText" lastClr="000000"/>
            </a:solidFill>
          </a:endParaRPr>
        </a:p>
      </xdr:txBody>
    </xdr:sp>
    <xdr:clientData/>
  </xdr:twoCellAnchor>
  <xdr:twoCellAnchor>
    <xdr:from>
      <xdr:col>8</xdr:col>
      <xdr:colOff>300661</xdr:colOff>
      <xdr:row>15</xdr:row>
      <xdr:rowOff>2494</xdr:rowOff>
    </xdr:from>
    <xdr:to>
      <xdr:col>11</xdr:col>
      <xdr:colOff>300661</xdr:colOff>
      <xdr:row>18</xdr:row>
      <xdr:rowOff>60243</xdr:rowOff>
    </xdr:to>
    <xdr:sp macro="" textlink="">
      <xdr:nvSpPr>
        <xdr:cNvPr id="4" name="TextBox 2">
          <a:extLst>
            <a:ext uri="{FF2B5EF4-FFF2-40B4-BE49-F238E27FC236}">
              <a16:creationId xmlns:a16="http://schemas.microsoft.com/office/drawing/2014/main" id="{60B5D4C2-CD02-84E5-363E-EB21F750C330}"/>
            </a:ext>
          </a:extLst>
        </xdr:cNvPr>
        <xdr:cNvSpPr txBox="1"/>
      </xdr:nvSpPr>
      <xdr:spPr>
        <a:xfrm>
          <a:off x="5177461" y="2288494"/>
          <a:ext cx="1828800" cy="514949"/>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a:r>
            <a:rPr lang="en-US" sz="900">
              <a:solidFill>
                <a:sysClr val="windowText" lastClr="000000"/>
              </a:solidFill>
              <a:cs typeface="Arial" panose="020B0604020202020204" pitchFamily="34" charset="0"/>
            </a:rPr>
            <a:t>Juliane Saary-Littman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Senior Director, Research juliane@iacpm.org</a:t>
          </a:r>
        </a:p>
      </xdr:txBody>
    </xdr:sp>
    <xdr:clientData/>
  </xdr:twoCellAnchor>
  <xdr:twoCellAnchor>
    <xdr:from>
      <xdr:col>1</xdr:col>
      <xdr:colOff>0</xdr:colOff>
      <xdr:row>14</xdr:row>
      <xdr:rowOff>141633</xdr:rowOff>
    </xdr:from>
    <xdr:to>
      <xdr:col>4</xdr:col>
      <xdr:colOff>0</xdr:colOff>
      <xdr:row>18</xdr:row>
      <xdr:rowOff>46982</xdr:rowOff>
    </xdr:to>
    <xdr:sp macro="" textlink="">
      <xdr:nvSpPr>
        <xdr:cNvPr id="5" name="TextBox 6">
          <a:extLst>
            <a:ext uri="{FF2B5EF4-FFF2-40B4-BE49-F238E27FC236}">
              <a16:creationId xmlns:a16="http://schemas.microsoft.com/office/drawing/2014/main" id="{958A46CE-2064-1877-BFAB-FE662BDE079E}"/>
            </a:ext>
          </a:extLst>
        </xdr:cNvPr>
        <xdr:cNvSpPr txBox="1"/>
      </xdr:nvSpPr>
      <xdr:spPr>
        <a:xfrm>
          <a:off x="609600" y="2275233"/>
          <a:ext cx="1828800" cy="514949"/>
        </a:xfrm>
        <a:prstGeom prst="rect">
          <a:avLst/>
        </a:prstGeom>
        <a:solidFill>
          <a:schemeClr val="bg1"/>
        </a:solidFill>
      </xdr:spPr>
      <xdr:txBody>
        <a:bodyPr wrap="square" lIns="0" r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defTabSz="914400"/>
          <a:r>
            <a:rPr lang="en-US" sz="900">
              <a:solidFill>
                <a:sysClr val="windowText" lastClr="000000"/>
              </a:solidFill>
              <a:cs typeface="Arial" panose="020B0604020202020204" pitchFamily="34" charset="0"/>
            </a:rPr>
            <a:t>Som-lok Leung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Executive Director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somlok@iacpm.org </a:t>
          </a:r>
        </a:p>
      </xdr:txBody>
    </xdr:sp>
    <xdr:clientData/>
  </xdr:twoCellAnchor>
  <xdr:twoCellAnchor>
    <xdr:from>
      <xdr:col>4</xdr:col>
      <xdr:colOff>584578</xdr:colOff>
      <xdr:row>15</xdr:row>
      <xdr:rowOff>0</xdr:rowOff>
    </xdr:from>
    <xdr:to>
      <xdr:col>7</xdr:col>
      <xdr:colOff>584578</xdr:colOff>
      <xdr:row>18</xdr:row>
      <xdr:rowOff>57749</xdr:rowOff>
    </xdr:to>
    <xdr:sp macro="" textlink="">
      <xdr:nvSpPr>
        <xdr:cNvPr id="6" name="TextBox 7">
          <a:extLst>
            <a:ext uri="{FF2B5EF4-FFF2-40B4-BE49-F238E27FC236}">
              <a16:creationId xmlns:a16="http://schemas.microsoft.com/office/drawing/2014/main" id="{50F6376D-D509-D8B5-F514-3B1DBCDE5D40}"/>
            </a:ext>
          </a:extLst>
        </xdr:cNvPr>
        <xdr:cNvSpPr txBox="1"/>
      </xdr:nvSpPr>
      <xdr:spPr>
        <a:xfrm>
          <a:off x="3022978" y="2286000"/>
          <a:ext cx="1828800" cy="514949"/>
        </a:xfrm>
        <a:prstGeom prst="rect">
          <a:avLst/>
        </a:prstGeom>
        <a:solidFill>
          <a:schemeClr val="bg1"/>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a:r>
            <a:rPr lang="en-US" sz="900">
              <a:solidFill>
                <a:sysClr val="windowText" lastClr="000000"/>
              </a:solidFill>
              <a:cs typeface="Arial" panose="020B0604020202020204" pitchFamily="34" charset="0"/>
            </a:rPr>
            <a:t>Jennifer Bearden</a:t>
          </a:r>
        </a:p>
        <a:p>
          <a:pPr defTabSz="914400"/>
          <a:r>
            <a:rPr lang="en-US" sz="900">
              <a:solidFill>
                <a:sysClr val="windowText" lastClr="000000"/>
              </a:solidFill>
              <a:cs typeface="Arial" panose="020B0604020202020204" pitchFamily="34" charset="0"/>
            </a:rPr>
            <a:t>Deputy Executive Director </a:t>
          </a:r>
          <a:br>
            <a:rPr lang="en-US" sz="900">
              <a:solidFill>
                <a:sysClr val="windowText" lastClr="000000"/>
              </a:solidFill>
              <a:cs typeface="Arial" panose="020B0604020202020204" pitchFamily="34" charset="0"/>
            </a:rPr>
          </a:br>
          <a:r>
            <a:rPr lang="en-US" sz="900">
              <a:solidFill>
                <a:sysClr val="windowText" lastClr="000000"/>
              </a:solidFill>
              <a:cs typeface="Arial" panose="020B0604020202020204" pitchFamily="34" charset="0"/>
            </a:rPr>
            <a:t>jennifer@iacpm.org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611187</xdr:colOff>
      <xdr:row>16</xdr:row>
      <xdr:rowOff>0</xdr:rowOff>
    </xdr:from>
    <xdr:to>
      <xdr:col>15</xdr:col>
      <xdr:colOff>611187</xdr:colOff>
      <xdr:row>17</xdr:row>
      <xdr:rowOff>189515</xdr:rowOff>
    </xdr:to>
    <xdr:sp macro="" textlink="">
      <xdr:nvSpPr>
        <xdr:cNvPr id="25" name="TextBox 9">
          <a:extLst>
            <a:ext uri="{FF2B5EF4-FFF2-40B4-BE49-F238E27FC236}">
              <a16:creationId xmlns:a16="http://schemas.microsoft.com/office/drawing/2014/main" id="{7E0ED855-BEE8-48C8-9E70-1A3C4FDB45F1}"/>
            </a:ext>
          </a:extLst>
        </xdr:cNvPr>
        <xdr:cNvSpPr txBox="1"/>
      </xdr:nvSpPr>
      <xdr:spPr>
        <a:xfrm>
          <a:off x="1833562" y="3706813"/>
          <a:ext cx="8302625" cy="372077"/>
        </a:xfrm>
        <a:prstGeom prst="rect">
          <a:avLst/>
        </a:prstGeom>
        <a:solidFill>
          <a:schemeClr val="bg1"/>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800">
              <a:latin typeface="Arial" panose="020B0604020202020204" pitchFamily="34" charset="0"/>
              <a:cs typeface="Arial" panose="020B0604020202020204" pitchFamily="34" charset="0"/>
            </a:rPr>
            <a:t>(1) Corporate, SMEs, Receivable/Trade Finance  |   (2) Project Finance, Object/Asset Finance, High-volatility Commercial Real Estate (HVCRE) Lending, Commercial Mortgages, Income-producing Real Estate (IPRE) Lending, Funds Finance  |  (3) Residential Mortgage Loans, Auto Loans, All Other Retail Exposures  |  Other includes Capital Calls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2D4E-4B8D-4469-99A7-BC114F7F3B3D}">
  <dimension ref="A1"/>
  <sheetViews>
    <sheetView workbookViewId="0">
      <selection activeCell="T30" sqref="T30"/>
    </sheetView>
  </sheetViews>
  <sheetFormatPr defaultRowHeight="12"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9EB3-915B-4C12-9EF9-37F1C2FCA1E1}">
  <dimension ref="B4:N19"/>
  <sheetViews>
    <sheetView tabSelected="1" zoomScaleNormal="100" workbookViewId="0">
      <pane xSplit="2" ySplit="2" topLeftCell="C3" activePane="bottomRight" state="frozen"/>
      <selection pane="topRight" activeCell="C1" sqref="C1"/>
      <selection pane="bottomLeft" activeCell="A3" sqref="A3"/>
      <selection pane="bottomRight" activeCell="B4" sqref="B4"/>
    </sheetView>
  </sheetViews>
  <sheetFormatPr defaultColWidth="9.140625" defaultRowHeight="14.25" x14ac:dyDescent="0.2"/>
  <cols>
    <col min="1" max="1" width="9.140625" style="1"/>
    <col min="2" max="2" width="12.42578125" style="8" customWidth="1"/>
    <col min="3" max="3" width="3.42578125" style="1" customWidth="1"/>
    <col min="4" max="8" width="12.140625" style="1" customWidth="1"/>
    <col min="9" max="9" width="3.140625" style="1" customWidth="1"/>
    <col min="10" max="14" width="12.140625" style="1" customWidth="1"/>
    <col min="15" max="30" width="9.140625" style="1"/>
    <col min="31" max="31" width="40.140625" style="1" customWidth="1"/>
    <col min="32" max="16384" width="9.140625" style="1"/>
  </cols>
  <sheetData>
    <row r="4" spans="2:14" ht="20.25" customHeight="1" x14ac:dyDescent="0.2">
      <c r="B4" s="8" t="s">
        <v>0</v>
      </c>
      <c r="D4" s="26" t="s">
        <v>59</v>
      </c>
    </row>
    <row r="5" spans="2:14" ht="19.5" customHeight="1" x14ac:dyDescent="0.2">
      <c r="D5" s="22" t="s">
        <v>14</v>
      </c>
      <c r="J5" s="22" t="s">
        <v>46</v>
      </c>
    </row>
    <row r="6" spans="2:14" ht="46.5" customHeight="1" x14ac:dyDescent="0.2">
      <c r="D6" s="5" t="s">
        <v>7</v>
      </c>
      <c r="E6" s="5" t="s">
        <v>5</v>
      </c>
      <c r="F6" s="6" t="s">
        <v>8</v>
      </c>
      <c r="G6" s="5" t="s">
        <v>6</v>
      </c>
      <c r="H6" s="23" t="s">
        <v>13</v>
      </c>
      <c r="J6" s="5" t="s">
        <v>7</v>
      </c>
      <c r="K6" s="5" t="s">
        <v>5</v>
      </c>
      <c r="L6" s="6" t="s">
        <v>8</v>
      </c>
      <c r="M6" s="5" t="s">
        <v>6</v>
      </c>
      <c r="N6" s="23" t="s">
        <v>13</v>
      </c>
    </row>
    <row r="7" spans="2:14" ht="18.75" customHeight="1" x14ac:dyDescent="0.2">
      <c r="D7" s="41">
        <v>2016</v>
      </c>
      <c r="E7" s="14">
        <v>38.38583202090328</v>
      </c>
      <c r="F7" s="56" t="s">
        <v>12</v>
      </c>
      <c r="G7" s="42">
        <v>18.650813080779884</v>
      </c>
      <c r="H7" s="24">
        <f>E7+G7</f>
        <v>57.036645101683163</v>
      </c>
      <c r="J7" s="41">
        <v>2016</v>
      </c>
      <c r="K7" s="14">
        <v>2.2699319446311921</v>
      </c>
      <c r="L7" s="56" t="s">
        <v>12</v>
      </c>
      <c r="M7" s="42">
        <v>1.4705241884587816</v>
      </c>
      <c r="N7" s="24">
        <f>K7+M7</f>
        <v>3.7404561330899737</v>
      </c>
    </row>
    <row r="8" spans="2:14" x14ac:dyDescent="0.2">
      <c r="D8" s="41">
        <v>2017</v>
      </c>
      <c r="E8" s="14">
        <v>36.806346998573524</v>
      </c>
      <c r="F8" s="56"/>
      <c r="G8" s="42">
        <v>26.8454088809906</v>
      </c>
      <c r="H8" s="24">
        <f>E8+G8</f>
        <v>63.651755879564121</v>
      </c>
      <c r="J8" s="41">
        <v>2017</v>
      </c>
      <c r="K8" s="14">
        <v>2.9121647241617783</v>
      </c>
      <c r="L8" s="56"/>
      <c r="M8" s="42">
        <v>2.5411041586697825</v>
      </c>
      <c r="N8" s="24">
        <f>K8+M8</f>
        <v>5.4532688828315603</v>
      </c>
    </row>
    <row r="9" spans="2:14" x14ac:dyDescent="0.2">
      <c r="D9" s="41">
        <v>2018</v>
      </c>
      <c r="E9" s="14">
        <v>67.78878782181971</v>
      </c>
      <c r="F9" s="14">
        <v>36.183495776152803</v>
      </c>
      <c r="G9" s="42">
        <v>13.410344668782601</v>
      </c>
      <c r="H9" s="24">
        <f>SUM(E9:G9)</f>
        <v>117.38262826675511</v>
      </c>
      <c r="J9" s="41">
        <v>2018</v>
      </c>
      <c r="K9" s="14">
        <v>4.65585794145405</v>
      </c>
      <c r="L9" s="14">
        <v>2.7402808602990483</v>
      </c>
      <c r="M9" s="42">
        <v>1.3593949786740382</v>
      </c>
      <c r="N9" s="24">
        <f>SUM(K9:M9)</f>
        <v>8.755533780427136</v>
      </c>
    </row>
    <row r="10" spans="2:14" x14ac:dyDescent="0.2">
      <c r="D10" s="41">
        <v>2019</v>
      </c>
      <c r="E10" s="14">
        <v>76.814307293860324</v>
      </c>
      <c r="F10" s="14">
        <v>39.76920923422383</v>
      </c>
      <c r="G10" s="42">
        <v>15.938029835387304</v>
      </c>
      <c r="H10" s="24">
        <f t="shared" ref="H10:H16" si="0">SUM(E10:G10)</f>
        <v>132.52154636347146</v>
      </c>
      <c r="J10" s="41">
        <v>2019</v>
      </c>
      <c r="K10" s="14">
        <v>6.1871895780424158</v>
      </c>
      <c r="L10" s="14">
        <v>3.1652525848713671</v>
      </c>
      <c r="M10" s="42">
        <v>1.8028145915437186</v>
      </c>
      <c r="N10" s="24">
        <f t="shared" ref="N10:N16" si="1">SUM(K10:M10)</f>
        <v>11.155256754457501</v>
      </c>
    </row>
    <row r="11" spans="2:14" x14ac:dyDescent="0.2">
      <c r="D11" s="41">
        <v>2020</v>
      </c>
      <c r="E11" s="14">
        <v>57.556717264299998</v>
      </c>
      <c r="F11" s="14">
        <v>21.149315849432483</v>
      </c>
      <c r="G11" s="42">
        <v>21.248950679265466</v>
      </c>
      <c r="H11" s="24">
        <f t="shared" si="0"/>
        <v>99.954983792997936</v>
      </c>
      <c r="J11" s="41">
        <v>2020</v>
      </c>
      <c r="K11" s="14">
        <v>4.9770689966549995</v>
      </c>
      <c r="L11" s="14">
        <v>1.7918686855758206</v>
      </c>
      <c r="M11" s="42">
        <v>2.029423747548583</v>
      </c>
      <c r="N11" s="24">
        <f t="shared" si="1"/>
        <v>8.7983614297794031</v>
      </c>
    </row>
    <row r="12" spans="2:14" x14ac:dyDescent="0.2">
      <c r="D12" s="41">
        <v>2021</v>
      </c>
      <c r="E12" s="14">
        <v>71.477141828416137</v>
      </c>
      <c r="F12" s="14">
        <v>38.964428925265338</v>
      </c>
      <c r="G12" s="42">
        <v>29.348750872423643</v>
      </c>
      <c r="H12" s="24">
        <f t="shared" si="0"/>
        <v>139.79032162610511</v>
      </c>
      <c r="J12" s="41">
        <v>2021</v>
      </c>
      <c r="K12" s="14">
        <v>5.1129511957149782</v>
      </c>
      <c r="L12" s="14">
        <v>3.0291656809267629</v>
      </c>
      <c r="M12" s="42">
        <v>3.3225566356574876</v>
      </c>
      <c r="N12" s="24">
        <f t="shared" si="1"/>
        <v>11.464673512299228</v>
      </c>
    </row>
    <row r="13" spans="2:14" x14ac:dyDescent="0.2">
      <c r="D13" s="41">
        <v>2022</v>
      </c>
      <c r="E13" s="14">
        <v>120.64580332757946</v>
      </c>
      <c r="F13" s="14">
        <v>35.105304652609654</v>
      </c>
      <c r="G13" s="42">
        <v>57.629582855677789</v>
      </c>
      <c r="H13" s="24">
        <f t="shared" si="0"/>
        <v>213.38069083586691</v>
      </c>
      <c r="J13" s="41">
        <v>2022</v>
      </c>
      <c r="K13" s="14">
        <v>8.9619317773248994</v>
      </c>
      <c r="L13" s="14">
        <v>2.9716849685046722</v>
      </c>
      <c r="M13" s="42">
        <v>4.9891153199999998</v>
      </c>
      <c r="N13" s="24">
        <f t="shared" si="1"/>
        <v>16.922732065829571</v>
      </c>
    </row>
    <row r="14" spans="2:14" x14ac:dyDescent="0.2">
      <c r="D14" s="41">
        <v>2023</v>
      </c>
      <c r="E14" s="14">
        <v>110.52876917893136</v>
      </c>
      <c r="F14" s="14">
        <v>30.327128406482501</v>
      </c>
      <c r="G14" s="42">
        <v>85.214741003761873</v>
      </c>
      <c r="H14" s="24">
        <f t="shared" si="0"/>
        <v>226.07063858917573</v>
      </c>
      <c r="J14" s="41">
        <v>2023</v>
      </c>
      <c r="K14" s="14">
        <v>8.2369903498226282</v>
      </c>
      <c r="L14" s="14">
        <v>2.6474546179218419</v>
      </c>
      <c r="M14" s="42">
        <v>8.003570716724516</v>
      </c>
      <c r="N14" s="24">
        <f t="shared" si="1"/>
        <v>18.888015684468986</v>
      </c>
    </row>
    <row r="15" spans="2:14" x14ac:dyDescent="0.2">
      <c r="D15" s="41">
        <v>2024</v>
      </c>
      <c r="E15" s="14">
        <v>157.92596634942976</v>
      </c>
      <c r="F15" s="14">
        <v>42.224088194564899</v>
      </c>
      <c r="G15" s="42">
        <v>79.375999005487671</v>
      </c>
      <c r="H15" s="24">
        <f t="shared" si="0"/>
        <v>279.5260535494823</v>
      </c>
      <c r="J15" s="41">
        <v>2024</v>
      </c>
      <c r="K15" s="14">
        <v>12.746019428523693</v>
      </c>
      <c r="L15" s="14">
        <v>3.7341106764512788</v>
      </c>
      <c r="M15" s="42">
        <v>8.4945807967369387</v>
      </c>
      <c r="N15" s="24">
        <f t="shared" si="1"/>
        <v>24.974710901711909</v>
      </c>
    </row>
    <row r="16" spans="2:14" x14ac:dyDescent="0.2">
      <c r="D16" s="41">
        <v>2025</v>
      </c>
      <c r="E16" s="14">
        <v>240.51624451887164</v>
      </c>
      <c r="F16" s="14">
        <v>60.185895824560475</v>
      </c>
      <c r="G16" s="42">
        <v>76.925661292277226</v>
      </c>
      <c r="H16" s="24">
        <f t="shared" si="0"/>
        <v>377.62780163570937</v>
      </c>
      <c r="J16" s="41">
        <v>2025</v>
      </c>
      <c r="K16" s="14">
        <v>17.110506974914898</v>
      </c>
      <c r="L16" s="14">
        <v>5.2448380742094214</v>
      </c>
      <c r="M16" s="42">
        <v>7.8043809656774608</v>
      </c>
      <c r="N16" s="24">
        <f t="shared" si="1"/>
        <v>30.15972601480178</v>
      </c>
    </row>
    <row r="17" spans="2:8" ht="18" customHeight="1" x14ac:dyDescent="0.2">
      <c r="D17" s="38" t="s">
        <v>47</v>
      </c>
      <c r="E17" s="50"/>
      <c r="F17" s="50"/>
      <c r="H17"/>
    </row>
    <row r="18" spans="2:8" s="25" customFormat="1" ht="18" customHeight="1" x14ac:dyDescent="0.2">
      <c r="B18" s="33"/>
      <c r="D18" s="25" t="s">
        <v>42</v>
      </c>
    </row>
    <row r="19" spans="2:8" s="40" customFormat="1" ht="16.5" customHeight="1" x14ac:dyDescent="0.2">
      <c r="B19" s="39"/>
      <c r="D19" s="38" t="s">
        <v>41</v>
      </c>
    </row>
  </sheetData>
  <sheetProtection sheet="1" objects="1" scenarios="1"/>
  <mergeCells count="2">
    <mergeCell ref="F7:F8"/>
    <mergeCell ref="L7:L8"/>
  </mergeCells>
  <pageMargins left="0.7" right="0.7" top="0.75" bottom="0.75" header="0.3" footer="0.3"/>
  <pageSetup orientation="portrait" horizontalDpi="300" verticalDpi="300" r:id="rId1"/>
  <ignoredErrors>
    <ignoredError sqref="H9:H16 N9:N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AA1B6-1631-4B6B-92CC-4F8B9F039F17}">
  <dimension ref="B3:H13"/>
  <sheetViews>
    <sheetView zoomScaleNormal="100" workbookViewId="0">
      <selection activeCell="B3" sqref="B3"/>
    </sheetView>
  </sheetViews>
  <sheetFormatPr defaultRowHeight="12.75" x14ac:dyDescent="0.2"/>
  <cols>
    <col min="1" max="1" width="9.140625" style="36"/>
    <col min="2" max="2" width="12.7109375" style="36" customWidth="1"/>
    <col min="3" max="3" width="24.7109375" style="36" customWidth="1"/>
    <col min="4" max="4" width="12.7109375" style="36" customWidth="1"/>
    <col min="5" max="5" width="6.85546875" style="36" customWidth="1"/>
    <col min="6" max="6" width="12.7109375" style="36" customWidth="1"/>
    <col min="7" max="7" width="24.7109375" style="36" customWidth="1"/>
    <col min="8" max="8" width="12.7109375" style="36" customWidth="1"/>
    <col min="9" max="16384" width="9.140625" style="36"/>
  </cols>
  <sheetData>
    <row r="3" spans="2:8" ht="27" customHeight="1" x14ac:dyDescent="0.2">
      <c r="B3" s="8" t="s">
        <v>43</v>
      </c>
      <c r="C3" s="26" t="s">
        <v>58</v>
      </c>
      <c r="D3" s="37"/>
    </row>
    <row r="4" spans="2:8" ht="24" x14ac:dyDescent="0.2">
      <c r="B4" s="43"/>
      <c r="C4" s="43"/>
      <c r="D4" s="44" t="s">
        <v>36</v>
      </c>
      <c r="E4" s="43"/>
      <c r="F4" s="43"/>
      <c r="G4" s="43"/>
      <c r="H4" s="44" t="s">
        <v>46</v>
      </c>
    </row>
    <row r="5" spans="2:8" ht="27.75" customHeight="1" x14ac:dyDescent="0.2">
      <c r="B5" s="57" t="s">
        <v>37</v>
      </c>
      <c r="C5" s="45" t="s">
        <v>38</v>
      </c>
      <c r="D5" s="3">
        <v>378</v>
      </c>
      <c r="E5" s="46"/>
      <c r="F5" s="58" t="s">
        <v>37</v>
      </c>
      <c r="G5" s="45" t="s">
        <v>38</v>
      </c>
      <c r="H5" s="3">
        <v>30.2</v>
      </c>
    </row>
    <row r="6" spans="2:8" ht="27.75" customHeight="1" x14ac:dyDescent="0.2">
      <c r="B6" s="57"/>
      <c r="C6" s="45" t="s">
        <v>39</v>
      </c>
      <c r="D6" s="3">
        <v>188</v>
      </c>
      <c r="E6" s="46"/>
      <c r="F6" s="58"/>
      <c r="G6" s="45" t="s">
        <v>39</v>
      </c>
      <c r="H6" s="3">
        <v>16.2</v>
      </c>
    </row>
    <row r="7" spans="2:8" ht="27.75" customHeight="1" x14ac:dyDescent="0.2">
      <c r="B7" s="43" t="s">
        <v>40</v>
      </c>
      <c r="C7" s="46" t="s">
        <v>40</v>
      </c>
      <c r="D7" s="3" t="s">
        <v>40</v>
      </c>
      <c r="E7" s="46"/>
      <c r="F7" s="46" t="s">
        <v>40</v>
      </c>
      <c r="G7" s="46" t="s">
        <v>40</v>
      </c>
      <c r="H7" s="3" t="s">
        <v>40</v>
      </c>
    </row>
    <row r="8" spans="2:8" ht="27.75" customHeight="1" x14ac:dyDescent="0.2">
      <c r="B8" s="57" t="s">
        <v>61</v>
      </c>
      <c r="C8" s="45" t="s">
        <v>38</v>
      </c>
      <c r="D8" s="3">
        <v>241</v>
      </c>
      <c r="E8" s="46"/>
      <c r="F8" s="58" t="s">
        <v>61</v>
      </c>
      <c r="G8" s="45" t="s">
        <v>38</v>
      </c>
      <c r="H8" s="3">
        <v>17.100000000000001</v>
      </c>
    </row>
    <row r="9" spans="2:8" ht="27.75" customHeight="1" x14ac:dyDescent="0.2">
      <c r="B9" s="57"/>
      <c r="C9" s="45" t="s">
        <v>39</v>
      </c>
      <c r="D9" s="3">
        <v>126</v>
      </c>
      <c r="E9" s="46"/>
      <c r="F9" s="58"/>
      <c r="G9" s="45" t="s">
        <v>39</v>
      </c>
      <c r="H9" s="3">
        <v>7.6</v>
      </c>
    </row>
    <row r="11" spans="2:8" s="1" customFormat="1" ht="18" customHeight="1" x14ac:dyDescent="0.2">
      <c r="B11" s="38" t="s">
        <v>60</v>
      </c>
      <c r="E11" s="50"/>
      <c r="F11" s="50"/>
      <c r="H11"/>
    </row>
    <row r="12" spans="2:8" s="25" customFormat="1" ht="18" customHeight="1" x14ac:dyDescent="0.2">
      <c r="B12" s="25" t="s">
        <v>42</v>
      </c>
    </row>
    <row r="13" spans="2:8" s="40" customFormat="1" ht="16.5" customHeight="1" x14ac:dyDescent="0.2">
      <c r="B13" s="38" t="s">
        <v>41</v>
      </c>
    </row>
  </sheetData>
  <sheetProtection sheet="1" objects="1" scenarios="1"/>
  <mergeCells count="4">
    <mergeCell ref="B5:B6"/>
    <mergeCell ref="F5:F6"/>
    <mergeCell ref="B8:B9"/>
    <mergeCell ref="F8: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4B22-1A3A-4DC2-BF60-393C183A94D0}">
  <dimension ref="B3:I10"/>
  <sheetViews>
    <sheetView zoomScaleNormal="100" workbookViewId="0">
      <selection activeCell="B3" sqref="B3"/>
    </sheetView>
  </sheetViews>
  <sheetFormatPr defaultColWidth="9.140625" defaultRowHeight="14.25" x14ac:dyDescent="0.2"/>
  <cols>
    <col min="1" max="1" width="9.140625" style="1"/>
    <col min="2" max="2" width="12.5703125" style="8" customWidth="1"/>
    <col min="3" max="3" width="24.5703125" style="1" customWidth="1"/>
    <col min="4" max="6" width="14.7109375" style="1" customWidth="1"/>
    <col min="7" max="7" width="9" style="1" customWidth="1"/>
    <col min="8" max="8" width="9.140625" style="1"/>
    <col min="9" max="11" width="9.28515625" style="1" bestFit="1" customWidth="1"/>
    <col min="12" max="12" width="11" style="1" bestFit="1" customWidth="1"/>
    <col min="13" max="13" width="9.28515625" style="1" bestFit="1" customWidth="1"/>
    <col min="14" max="29" width="9.140625" style="1"/>
    <col min="30" max="30" width="40.140625" style="1" customWidth="1"/>
    <col min="31" max="16384" width="9.140625" style="1"/>
  </cols>
  <sheetData>
    <row r="3" spans="2:9" ht="25.5" customHeight="1" x14ac:dyDescent="0.2">
      <c r="B3" s="8" t="s">
        <v>1</v>
      </c>
      <c r="C3" s="59" t="s">
        <v>57</v>
      </c>
      <c r="D3" s="59"/>
      <c r="E3" s="59"/>
      <c r="F3" s="59"/>
      <c r="G3" s="59"/>
      <c r="H3" s="59"/>
      <c r="I3" s="59"/>
    </row>
    <row r="4" spans="2:9" ht="12.75" customHeight="1" x14ac:dyDescent="0.2">
      <c r="C4" s="32"/>
      <c r="D4" s="32"/>
      <c r="E4" s="32"/>
      <c r="F4" s="32"/>
      <c r="G4" s="32"/>
      <c r="H4" s="32"/>
    </row>
    <row r="5" spans="2:9" ht="45.75" customHeight="1" x14ac:dyDescent="0.2">
      <c r="B5" s="1"/>
      <c r="C5" s="2"/>
      <c r="D5" s="5" t="s">
        <v>5</v>
      </c>
      <c r="E5" s="6" t="s">
        <v>8</v>
      </c>
      <c r="F5" s="5" t="s">
        <v>6</v>
      </c>
      <c r="H5"/>
    </row>
    <row r="6" spans="2:9" ht="34.5" customHeight="1" x14ac:dyDescent="0.2">
      <c r="C6" s="4" t="s">
        <v>45</v>
      </c>
      <c r="D6" s="3">
        <v>500.3815765589419</v>
      </c>
      <c r="E6" s="3">
        <v>140.8061163993323</v>
      </c>
      <c r="F6" s="3">
        <v>263.6330552194413</v>
      </c>
      <c r="H6"/>
    </row>
    <row r="7" spans="2:9" ht="34.5" customHeight="1" x14ac:dyDescent="0.2">
      <c r="C7" s="4" t="s">
        <v>46</v>
      </c>
      <c r="D7" s="3">
        <v>39.332770075787316</v>
      </c>
      <c r="E7" s="3">
        <v>14.747635002294299</v>
      </c>
      <c r="F7" s="3">
        <v>25.902488601972436</v>
      </c>
      <c r="H7"/>
    </row>
    <row r="8" spans="2:9" ht="18" customHeight="1" x14ac:dyDescent="0.2">
      <c r="C8" s="38" t="s">
        <v>47</v>
      </c>
      <c r="D8" s="50"/>
      <c r="E8" s="50"/>
      <c r="F8" s="50"/>
      <c r="H8"/>
    </row>
    <row r="9" spans="2:9" x14ac:dyDescent="0.2">
      <c r="C9" s="25" t="s">
        <v>42</v>
      </c>
      <c r="H9"/>
    </row>
    <row r="10" spans="2:9" x14ac:dyDescent="0.2">
      <c r="C10" s="38" t="s">
        <v>41</v>
      </c>
      <c r="H10"/>
    </row>
  </sheetData>
  <sheetProtection sheet="1" objects="1" scenarios="1"/>
  <mergeCells count="1">
    <mergeCell ref="C3:I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F9EF-F2AD-41BA-91CD-D59A752DE2E7}">
  <dimension ref="B3:M21"/>
  <sheetViews>
    <sheetView zoomScaleNormal="100" workbookViewId="0">
      <selection activeCell="B3" sqref="B3"/>
    </sheetView>
  </sheetViews>
  <sheetFormatPr defaultColWidth="9.140625" defaultRowHeight="14.25" x14ac:dyDescent="0.2"/>
  <cols>
    <col min="1" max="1" width="9.140625" style="1"/>
    <col min="2" max="2" width="12.5703125" style="8" customWidth="1"/>
    <col min="3" max="3" width="4.28515625" style="1" customWidth="1"/>
    <col min="4" max="6" width="9.28515625" style="1" bestFit="1" customWidth="1"/>
    <col min="7" max="7" width="12" style="1" bestFit="1" customWidth="1"/>
    <col min="8" max="8" width="9" style="1" customWidth="1"/>
    <col min="9" max="9" width="9.140625" style="1"/>
    <col min="10" max="12" width="9.28515625" style="1" bestFit="1" customWidth="1"/>
    <col min="13" max="13" width="11" style="1" bestFit="1" customWidth="1"/>
    <col min="14" max="14" width="9.28515625" style="1" bestFit="1" customWidth="1"/>
    <col min="15" max="30" width="9.140625" style="1"/>
    <col min="31" max="31" width="40.140625" style="1" customWidth="1"/>
    <col min="32" max="16384" width="9.140625" style="1"/>
  </cols>
  <sheetData>
    <row r="3" spans="2:13" ht="20.25" customHeight="1" x14ac:dyDescent="0.2">
      <c r="B3" s="8" t="s">
        <v>2</v>
      </c>
      <c r="D3" s="26" t="s">
        <v>55</v>
      </c>
      <c r="L3" s="7"/>
    </row>
    <row r="4" spans="2:13" x14ac:dyDescent="0.2">
      <c r="D4" s="26"/>
      <c r="L4" s="7"/>
    </row>
    <row r="5" spans="2:13" s="51" customFormat="1" ht="24" customHeight="1" x14ac:dyDescent="0.2">
      <c r="B5" s="8"/>
      <c r="D5" s="52" t="s">
        <v>11</v>
      </c>
      <c r="E5" s="52"/>
      <c r="F5" s="52"/>
      <c r="G5" s="53"/>
      <c r="H5" s="53"/>
      <c r="I5" s="53"/>
      <c r="J5" s="15" t="s">
        <v>49</v>
      </c>
      <c r="K5" s="16"/>
      <c r="L5" s="54"/>
    </row>
    <row r="6" spans="2:13" ht="29.25" customHeight="1" x14ac:dyDescent="0.2">
      <c r="D6" s="60" t="s">
        <v>33</v>
      </c>
      <c r="E6" s="62" t="s">
        <v>56</v>
      </c>
      <c r="F6" s="63"/>
      <c r="G6" s="64"/>
      <c r="H6" s="64"/>
      <c r="I6" s="64"/>
      <c r="J6" s="65" t="s">
        <v>33</v>
      </c>
      <c r="K6" s="62" t="s">
        <v>56</v>
      </c>
      <c r="L6" s="63"/>
    </row>
    <row r="7" spans="2:13" ht="27.75" customHeight="1" x14ac:dyDescent="0.2">
      <c r="D7" s="61"/>
      <c r="E7" s="66" t="s">
        <v>9</v>
      </c>
      <c r="F7" s="67" t="s">
        <v>10</v>
      </c>
      <c r="G7" s="68" t="s">
        <v>13</v>
      </c>
      <c r="H7" s="64"/>
      <c r="I7" s="64"/>
      <c r="J7" s="69"/>
      <c r="K7" s="66" t="s">
        <v>9</v>
      </c>
      <c r="L7" s="67" t="s">
        <v>10</v>
      </c>
      <c r="M7" s="23" t="s">
        <v>13</v>
      </c>
    </row>
    <row r="8" spans="2:13" ht="15.75" customHeight="1" x14ac:dyDescent="0.2">
      <c r="D8" s="9">
        <v>2016</v>
      </c>
      <c r="E8" s="24">
        <v>27.129430750779886</v>
      </c>
      <c r="F8" s="24">
        <v>29.907214350903278</v>
      </c>
      <c r="G8" s="24">
        <f>E8+F8</f>
        <v>57.036645101683163</v>
      </c>
      <c r="H8" s="25"/>
      <c r="I8" s="25"/>
      <c r="J8" s="9">
        <v>2016</v>
      </c>
      <c r="K8" s="24">
        <v>2.0149202584587815</v>
      </c>
      <c r="L8" s="24">
        <v>1.7255358746311924</v>
      </c>
      <c r="M8" s="24">
        <f>K8+L8</f>
        <v>3.7404561330899737</v>
      </c>
    </row>
    <row r="9" spans="2:13" x14ac:dyDescent="0.2">
      <c r="D9" s="9">
        <v>2017</v>
      </c>
      <c r="E9" s="24">
        <v>35.914314340212584</v>
      </c>
      <c r="F9" s="24">
        <v>27.737441539351536</v>
      </c>
      <c r="G9" s="24">
        <f t="shared" ref="G9:G17" si="0">E9+F9</f>
        <v>63.651755879564121</v>
      </c>
      <c r="H9" s="25"/>
      <c r="I9" s="25"/>
      <c r="J9" s="9">
        <v>2017</v>
      </c>
      <c r="K9" s="24">
        <v>3.1122486655153212</v>
      </c>
      <c r="L9" s="24">
        <v>2.3410202173162395</v>
      </c>
      <c r="M9" s="24">
        <f t="shared" ref="M9:M17" si="1">K9+L9</f>
        <v>5.4532688828315603</v>
      </c>
    </row>
    <row r="10" spans="2:13" x14ac:dyDescent="0.2">
      <c r="D10" s="9">
        <v>2018</v>
      </c>
      <c r="E10" s="24">
        <v>91.006113651530541</v>
      </c>
      <c r="F10" s="24">
        <v>26.376514615224604</v>
      </c>
      <c r="G10" s="24">
        <f t="shared" si="0"/>
        <v>117.38262826675515</v>
      </c>
      <c r="H10" s="25"/>
      <c r="I10" s="25"/>
      <c r="J10" s="9">
        <v>2018</v>
      </c>
      <c r="K10" s="24">
        <v>7.1119041906083647</v>
      </c>
      <c r="L10" s="24">
        <v>1.6436295898187721</v>
      </c>
      <c r="M10" s="24">
        <f t="shared" si="1"/>
        <v>8.755533780427136</v>
      </c>
    </row>
    <row r="11" spans="2:13" x14ac:dyDescent="0.2">
      <c r="D11" s="9">
        <v>2019</v>
      </c>
      <c r="E11" s="24">
        <v>97.215992681611127</v>
      </c>
      <c r="F11" s="24">
        <v>35.305553681860331</v>
      </c>
      <c r="G11" s="24">
        <f t="shared" si="0"/>
        <v>132.52154636347146</v>
      </c>
      <c r="H11" s="25"/>
      <c r="I11" s="25"/>
      <c r="J11" s="9">
        <v>2019</v>
      </c>
      <c r="K11" s="24">
        <v>8.5817966690950858</v>
      </c>
      <c r="L11" s="24">
        <v>2.5734600853624152</v>
      </c>
      <c r="M11" s="24">
        <f t="shared" si="1"/>
        <v>11.155256754457501</v>
      </c>
    </row>
    <row r="12" spans="2:13" x14ac:dyDescent="0.2">
      <c r="D12" s="9">
        <v>2020</v>
      </c>
      <c r="E12" s="24">
        <v>64.213983683894725</v>
      </c>
      <c r="F12" s="24">
        <v>35.741000109103204</v>
      </c>
      <c r="G12" s="24">
        <f t="shared" si="0"/>
        <v>99.954983792997922</v>
      </c>
      <c r="H12" s="25"/>
      <c r="I12" s="25"/>
      <c r="J12" s="9">
        <v>2020</v>
      </c>
      <c r="K12" s="24">
        <v>6.2290047861244036</v>
      </c>
      <c r="L12" s="24">
        <v>2.5693566436549999</v>
      </c>
      <c r="M12" s="24">
        <f t="shared" si="1"/>
        <v>8.7983614297794031</v>
      </c>
    </row>
    <row r="13" spans="2:13" x14ac:dyDescent="0.2">
      <c r="D13" s="9">
        <v>2021</v>
      </c>
      <c r="E13" s="24">
        <v>102.13213602947702</v>
      </c>
      <c r="F13" s="24">
        <v>37.658185596628087</v>
      </c>
      <c r="G13" s="24">
        <f t="shared" si="0"/>
        <v>139.79032162610511</v>
      </c>
      <c r="H13" s="25"/>
      <c r="I13" s="25"/>
      <c r="J13" s="9">
        <v>2021</v>
      </c>
      <c r="K13" s="24">
        <v>8.2693484951694671</v>
      </c>
      <c r="L13" s="24">
        <v>3.1953250171297598</v>
      </c>
      <c r="M13" s="24">
        <f t="shared" si="1"/>
        <v>11.464673512299226</v>
      </c>
    </row>
    <row r="14" spans="2:13" x14ac:dyDescent="0.2">
      <c r="D14" s="9">
        <v>2022</v>
      </c>
      <c r="E14" s="24">
        <v>121.37433834041011</v>
      </c>
      <c r="F14" s="24">
        <v>92.006352495456767</v>
      </c>
      <c r="G14" s="24">
        <f t="shared" si="0"/>
        <v>213.38069083586686</v>
      </c>
      <c r="H14" s="25"/>
      <c r="I14" s="25"/>
      <c r="J14" s="9">
        <v>2022</v>
      </c>
      <c r="K14" s="24">
        <v>10.174977482591242</v>
      </c>
      <c r="L14" s="24">
        <v>6.7477545832383274</v>
      </c>
      <c r="M14" s="24">
        <f t="shared" si="1"/>
        <v>16.922732065829571</v>
      </c>
    </row>
    <row r="15" spans="2:13" x14ac:dyDescent="0.2">
      <c r="D15" s="9">
        <v>2023</v>
      </c>
      <c r="E15" s="24">
        <v>154.60662750123774</v>
      </c>
      <c r="F15" s="24">
        <v>71.464011087938005</v>
      </c>
      <c r="G15" s="24">
        <f t="shared" si="0"/>
        <v>226.07063858917576</v>
      </c>
      <c r="H15" s="25"/>
      <c r="I15" s="25"/>
      <c r="J15" s="9">
        <v>2023</v>
      </c>
      <c r="K15" s="24">
        <v>13.619458488765719</v>
      </c>
      <c r="L15" s="24">
        <v>5.2685571957032638</v>
      </c>
      <c r="M15" s="24">
        <f t="shared" si="1"/>
        <v>18.888015684468982</v>
      </c>
    </row>
    <row r="16" spans="2:13" x14ac:dyDescent="0.2">
      <c r="D16" s="9">
        <v>2024</v>
      </c>
      <c r="E16" s="24">
        <v>157.3249732414707</v>
      </c>
      <c r="F16" s="24">
        <v>122.2010803080116</v>
      </c>
      <c r="G16" s="24">
        <f t="shared" si="0"/>
        <v>279.5260535494823</v>
      </c>
      <c r="H16" s="25"/>
      <c r="I16" s="25"/>
      <c r="J16" s="9">
        <v>2024</v>
      </c>
      <c r="K16" s="24">
        <v>15.256867024666752</v>
      </c>
      <c r="L16" s="24">
        <v>9.7178438770451567</v>
      </c>
      <c r="M16" s="24">
        <f t="shared" si="1"/>
        <v>24.974710901711909</v>
      </c>
    </row>
    <row r="17" spans="4:13" x14ac:dyDescent="0.2">
      <c r="D17" s="9">
        <v>2025</v>
      </c>
      <c r="E17" s="24">
        <v>196.19848641752742</v>
      </c>
      <c r="F17" s="24">
        <v>181.42931521818201</v>
      </c>
      <c r="G17" s="24">
        <f t="shared" si="0"/>
        <v>377.62780163570943</v>
      </c>
      <c r="H17" s="25"/>
      <c r="I17" s="25"/>
      <c r="J17" s="9">
        <v>2025</v>
      </c>
      <c r="K17" s="24">
        <v>15.828949703783307</v>
      </c>
      <c r="L17" s="24">
        <v>14.330776311018464</v>
      </c>
      <c r="M17" s="24">
        <f t="shared" si="1"/>
        <v>30.15972601480177</v>
      </c>
    </row>
    <row r="18" spans="4:13" x14ac:dyDescent="0.2">
      <c r="D18" s="38" t="s">
        <v>48</v>
      </c>
    </row>
    <row r="19" spans="4:13" ht="18" customHeight="1" x14ac:dyDescent="0.2">
      <c r="D19" s="38" t="s">
        <v>47</v>
      </c>
      <c r="E19" s="50"/>
      <c r="F19" s="50"/>
      <c r="H19"/>
    </row>
    <row r="20" spans="4:13" x14ac:dyDescent="0.2">
      <c r="D20" s="25" t="s">
        <v>42</v>
      </c>
    </row>
    <row r="21" spans="4:13" x14ac:dyDescent="0.2">
      <c r="D21" s="38" t="s">
        <v>41</v>
      </c>
    </row>
  </sheetData>
  <sheetProtection algorithmName="SHA-512" hashValue="LGvfIeUNhKmCvJFMTQfAIZKldORdgOf3QipK2KF8yyoPT8hFGdhCt7xT5eRo2kBz8uJw+RmDceQ7h9MLTiMdPQ==" saltValue="3S86zjkFfDzN3bjAPboFBQ==" spinCount="100000" sheet="1" objects="1" scenarios="1"/>
  <mergeCells count="4">
    <mergeCell ref="D6:D7"/>
    <mergeCell ref="J6:J7"/>
    <mergeCell ref="E6:F6"/>
    <mergeCell ref="K6:L6"/>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0EFA-5B1B-42E8-8E3F-37AEE2E553D5}">
  <dimension ref="B2:P20"/>
  <sheetViews>
    <sheetView zoomScaleNormal="100" workbookViewId="0">
      <selection activeCell="B2" sqref="B2"/>
    </sheetView>
  </sheetViews>
  <sheetFormatPr defaultColWidth="9.140625" defaultRowHeight="14.25" x14ac:dyDescent="0.2"/>
  <cols>
    <col min="1" max="1" width="9.140625" style="1"/>
    <col min="2" max="2" width="12.42578125" style="8" customWidth="1"/>
    <col min="3" max="3" width="9.140625" style="1"/>
    <col min="4" max="6" width="9.28515625" style="1" bestFit="1" customWidth="1"/>
    <col min="7" max="7" width="12" style="1" bestFit="1" customWidth="1"/>
    <col min="8" max="8" width="9" style="1" customWidth="1"/>
    <col min="9" max="9" width="9.140625" style="1"/>
    <col min="10" max="12" width="9.28515625" style="1" bestFit="1" customWidth="1"/>
    <col min="13" max="13" width="11" style="1" bestFit="1" customWidth="1"/>
    <col min="14" max="14" width="9.28515625" style="1" bestFit="1" customWidth="1"/>
    <col min="15" max="30" width="9.140625" style="1"/>
    <col min="31" max="31" width="40.140625" style="1" customWidth="1"/>
    <col min="32" max="16384" width="9.140625" style="1"/>
  </cols>
  <sheetData>
    <row r="2" spans="2:16" ht="23.25" customHeight="1" x14ac:dyDescent="0.2">
      <c r="B2" s="8" t="s">
        <v>3</v>
      </c>
      <c r="D2" s="26" t="s">
        <v>54</v>
      </c>
    </row>
    <row r="3" spans="2:16" ht="11.25" customHeight="1" x14ac:dyDescent="0.2">
      <c r="D3" s="26"/>
    </row>
    <row r="4" spans="2:16" ht="20.25" customHeight="1" x14ac:dyDescent="0.2">
      <c r="D4" s="22" t="s">
        <v>14</v>
      </c>
      <c r="K4" s="22" t="s">
        <v>46</v>
      </c>
    </row>
    <row r="5" spans="2:16" ht="56.25" x14ac:dyDescent="0.2">
      <c r="D5" s="5" t="s">
        <v>7</v>
      </c>
      <c r="E5" s="5" t="s">
        <v>15</v>
      </c>
      <c r="F5" s="20" t="s">
        <v>16</v>
      </c>
      <c r="G5" s="5" t="s">
        <v>17</v>
      </c>
      <c r="H5" s="18" t="s">
        <v>18</v>
      </c>
      <c r="I5" s="18" t="s">
        <v>13</v>
      </c>
      <c r="K5" s="5" t="s">
        <v>7</v>
      </c>
      <c r="L5" s="5" t="s">
        <v>15</v>
      </c>
      <c r="M5" s="20" t="s">
        <v>16</v>
      </c>
      <c r="N5" s="5" t="s">
        <v>17</v>
      </c>
      <c r="O5" s="18" t="s">
        <v>18</v>
      </c>
      <c r="P5" s="18" t="s">
        <v>13</v>
      </c>
    </row>
    <row r="6" spans="2:16" ht="14.25" customHeight="1" x14ac:dyDescent="0.2">
      <c r="D6" s="9">
        <v>2016</v>
      </c>
      <c r="E6" s="19">
        <v>57.03664510168317</v>
      </c>
      <c r="F6" s="21">
        <v>0</v>
      </c>
      <c r="G6" s="17">
        <v>0</v>
      </c>
      <c r="H6" s="24">
        <v>0</v>
      </c>
      <c r="I6" s="24">
        <f>SUM(E6:H6)</f>
        <v>57.03664510168317</v>
      </c>
      <c r="K6" s="9">
        <v>2016</v>
      </c>
      <c r="L6" s="10">
        <v>3.7404561330899733</v>
      </c>
      <c r="M6" s="21">
        <v>0</v>
      </c>
      <c r="N6" s="17">
        <v>0</v>
      </c>
      <c r="O6" s="24">
        <v>0</v>
      </c>
      <c r="P6" s="24">
        <f>SUM(L6:O6)</f>
        <v>3.7404561330899733</v>
      </c>
    </row>
    <row r="7" spans="2:16" x14ac:dyDescent="0.2">
      <c r="D7" s="9">
        <v>2017</v>
      </c>
      <c r="E7" s="13">
        <v>51.295323316402296</v>
      </c>
      <c r="F7" s="21">
        <v>12.29903116316183</v>
      </c>
      <c r="G7" s="17">
        <v>0</v>
      </c>
      <c r="H7" s="24">
        <v>5.7401400000000005E-2</v>
      </c>
      <c r="I7" s="24">
        <f t="shared" ref="I7:I14" si="0">SUM(E7:H7)</f>
        <v>63.651755879564128</v>
      </c>
      <c r="K7" s="9">
        <v>2017</v>
      </c>
      <c r="L7" s="11">
        <v>4.4019883531478428</v>
      </c>
      <c r="M7" s="21">
        <v>1.0311250096837179</v>
      </c>
      <c r="N7" s="17">
        <v>0</v>
      </c>
      <c r="O7" s="24">
        <v>2.015552E-2</v>
      </c>
      <c r="P7" s="24">
        <f t="shared" ref="P7:P14" si="1">SUM(L7:O7)</f>
        <v>5.4532688828315612</v>
      </c>
    </row>
    <row r="8" spans="2:16" x14ac:dyDescent="0.2">
      <c r="D8" s="9">
        <v>2018</v>
      </c>
      <c r="E8" s="11">
        <v>90.442145348769657</v>
      </c>
      <c r="F8" s="10">
        <v>14.481802917985501</v>
      </c>
      <c r="G8" s="17">
        <v>4.4811800000000002</v>
      </c>
      <c r="H8" s="24">
        <v>7.9775</v>
      </c>
      <c r="I8" s="24">
        <f t="shared" si="0"/>
        <v>117.38262826675516</v>
      </c>
      <c r="K8" s="9">
        <v>2018</v>
      </c>
      <c r="L8" s="11">
        <v>6.3567688168271363</v>
      </c>
      <c r="M8" s="10">
        <v>1.0278049635999997</v>
      </c>
      <c r="N8" s="17">
        <v>0.62470999999999999</v>
      </c>
      <c r="O8" s="24">
        <v>0.74624999999999997</v>
      </c>
      <c r="P8" s="24">
        <f t="shared" si="1"/>
        <v>8.755533780427136</v>
      </c>
    </row>
    <row r="9" spans="2:16" x14ac:dyDescent="0.2">
      <c r="D9" s="9">
        <v>2019</v>
      </c>
      <c r="E9" s="11">
        <v>110.27114524667114</v>
      </c>
      <c r="F9" s="10">
        <v>4.1846499999999995</v>
      </c>
      <c r="G9" s="17">
        <v>8.6493300641711226</v>
      </c>
      <c r="H9" s="24">
        <v>9.4164210526292038</v>
      </c>
      <c r="I9" s="24">
        <f t="shared" si="0"/>
        <v>132.52154636347149</v>
      </c>
      <c r="K9" s="9">
        <v>2019</v>
      </c>
      <c r="L9" s="11">
        <v>8.555441702657502</v>
      </c>
      <c r="M9" s="10">
        <v>0.27959455179999998</v>
      </c>
      <c r="N9" s="17">
        <v>1.30237</v>
      </c>
      <c r="O9" s="24">
        <v>1.0178505</v>
      </c>
      <c r="P9" s="24">
        <f t="shared" si="1"/>
        <v>11.155256754457502</v>
      </c>
    </row>
    <row r="10" spans="2:16" x14ac:dyDescent="0.2">
      <c r="D10" s="9">
        <v>2020</v>
      </c>
      <c r="E10" s="11">
        <v>81.893327841021261</v>
      </c>
      <c r="F10" s="10">
        <v>5.1805659645048232</v>
      </c>
      <c r="G10" s="17">
        <v>6.5947828448032082</v>
      </c>
      <c r="H10" s="24">
        <v>6.2863071426686501</v>
      </c>
      <c r="I10" s="24">
        <f t="shared" si="0"/>
        <v>99.954983792997936</v>
      </c>
      <c r="K10" s="9">
        <v>2020</v>
      </c>
      <c r="L10" s="11">
        <v>7.3168185340562459</v>
      </c>
      <c r="M10" s="10">
        <v>0.39979705364131302</v>
      </c>
      <c r="N10" s="17">
        <v>0.57737264700000002</v>
      </c>
      <c r="O10" s="24">
        <v>0.50437319508184442</v>
      </c>
      <c r="P10" s="24">
        <f t="shared" si="1"/>
        <v>8.7983614297794048</v>
      </c>
    </row>
    <row r="11" spans="2:16" x14ac:dyDescent="0.2">
      <c r="D11" s="9">
        <v>2021</v>
      </c>
      <c r="E11" s="11">
        <v>108.51239987665009</v>
      </c>
      <c r="F11" s="12">
        <v>10.345781749455032</v>
      </c>
      <c r="G11" s="17">
        <v>8.3794900000000005</v>
      </c>
      <c r="H11" s="24">
        <v>12.55265</v>
      </c>
      <c r="I11" s="24">
        <f t="shared" si="0"/>
        <v>139.79032162610514</v>
      </c>
      <c r="K11" s="9">
        <v>2021</v>
      </c>
      <c r="L11" s="11">
        <v>9.0609782702552888</v>
      </c>
      <c r="M11" s="12">
        <v>0.74474560541319101</v>
      </c>
      <c r="N11" s="17">
        <v>0.87073999999999996</v>
      </c>
      <c r="O11" s="24">
        <v>0.78820963663074639</v>
      </c>
      <c r="P11" s="24">
        <f t="shared" si="1"/>
        <v>11.464673512299226</v>
      </c>
    </row>
    <row r="12" spans="2:16" x14ac:dyDescent="0.2">
      <c r="D12" s="9">
        <v>2022</v>
      </c>
      <c r="E12" s="13">
        <v>176.98852420223125</v>
      </c>
      <c r="F12" s="14">
        <v>12.593116276650981</v>
      </c>
      <c r="G12" s="17">
        <v>20.347050356984663</v>
      </c>
      <c r="H12" s="24">
        <v>3.452</v>
      </c>
      <c r="I12" s="24">
        <f t="shared" si="0"/>
        <v>213.38069083586689</v>
      </c>
      <c r="K12" s="9">
        <v>2022</v>
      </c>
      <c r="L12" s="13">
        <v>12.678884644920569</v>
      </c>
      <c r="M12" s="14">
        <v>0.89874087885292531</v>
      </c>
      <c r="N12" s="17">
        <v>2.4462000000000002</v>
      </c>
      <c r="O12" s="24">
        <v>0.89890654205607468</v>
      </c>
      <c r="P12" s="24">
        <f t="shared" si="1"/>
        <v>16.922732065829567</v>
      </c>
    </row>
    <row r="13" spans="2:16" x14ac:dyDescent="0.2">
      <c r="D13" s="9">
        <v>2023</v>
      </c>
      <c r="E13" s="13">
        <v>175.50368789085806</v>
      </c>
      <c r="F13" s="14">
        <v>5.1343130567890514</v>
      </c>
      <c r="G13" s="17">
        <v>29.559665947721374</v>
      </c>
      <c r="H13" s="24">
        <v>15.872971693807257</v>
      </c>
      <c r="I13" s="24">
        <f t="shared" si="0"/>
        <v>226.07063858917573</v>
      </c>
      <c r="K13" s="9">
        <v>2023</v>
      </c>
      <c r="L13" s="13">
        <v>13.640723065077466</v>
      </c>
      <c r="M13" s="14">
        <v>0.43149951393069047</v>
      </c>
      <c r="N13" s="17">
        <v>2.6734875515766223</v>
      </c>
      <c r="O13" s="24">
        <v>2.1423055538842068</v>
      </c>
      <c r="P13" s="24">
        <f t="shared" si="1"/>
        <v>18.888015684468986</v>
      </c>
    </row>
    <row r="14" spans="2:16" x14ac:dyDescent="0.2">
      <c r="D14" s="9">
        <v>2024</v>
      </c>
      <c r="E14" s="13">
        <v>198.27537107405797</v>
      </c>
      <c r="F14" s="14">
        <v>6.8060498040623676</v>
      </c>
      <c r="G14" s="17">
        <v>48.534442671362015</v>
      </c>
      <c r="H14" s="24">
        <v>25.91019</v>
      </c>
      <c r="I14" s="24">
        <f t="shared" si="0"/>
        <v>279.52605354948236</v>
      </c>
      <c r="K14" s="9">
        <v>2024</v>
      </c>
      <c r="L14" s="13">
        <v>17.258305044065864</v>
      </c>
      <c r="M14" s="14">
        <v>0.45336553335245483</v>
      </c>
      <c r="N14" s="17">
        <v>4.2246882571252398</v>
      </c>
      <c r="O14" s="24">
        <v>2.9667635886873533</v>
      </c>
      <c r="P14" s="24">
        <f t="shared" si="1"/>
        <v>24.903122423230911</v>
      </c>
    </row>
    <row r="15" spans="2:16" x14ac:dyDescent="0.2">
      <c r="D15" s="9">
        <v>2025</v>
      </c>
      <c r="E15" s="13">
        <v>272.38594192393344</v>
      </c>
      <c r="F15" s="14">
        <v>37.858183930021951</v>
      </c>
      <c r="G15" s="17">
        <v>50.897564541108686</v>
      </c>
      <c r="H15" s="24">
        <v>16.486111240645247</v>
      </c>
      <c r="I15" s="24">
        <f>SUM(E15:H15)</f>
        <v>377.62780163570932</v>
      </c>
      <c r="K15" s="9">
        <v>2025</v>
      </c>
      <c r="L15" s="13">
        <v>20.729226465206125</v>
      </c>
      <c r="M15" s="14">
        <v>2.9335459201218064</v>
      </c>
      <c r="N15" s="17">
        <v>5.0765556742265456</v>
      </c>
      <c r="O15" s="24">
        <v>1.2725779552472982</v>
      </c>
      <c r="P15" s="24">
        <f>SUM(L15:O15)</f>
        <v>30.011906014801774</v>
      </c>
    </row>
    <row r="16" spans="2:16" ht="18" customHeight="1" x14ac:dyDescent="0.2">
      <c r="D16" s="38" t="s">
        <v>47</v>
      </c>
      <c r="E16" s="50"/>
      <c r="F16" s="50"/>
      <c r="H16"/>
    </row>
    <row r="18" spans="4:4" ht="15" customHeight="1" x14ac:dyDescent="0.2"/>
    <row r="19" spans="4:4" x14ac:dyDescent="0.2">
      <c r="D19" s="25" t="s">
        <v>42</v>
      </c>
    </row>
    <row r="20" spans="4:4" x14ac:dyDescent="0.2">
      <c r="D20" s="38" t="s">
        <v>41</v>
      </c>
    </row>
  </sheetData>
  <sheetProtection sheet="1" objects="1" scenarios="1"/>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689D-6797-49DC-894B-734BA5874600}">
  <dimension ref="B2:M16"/>
  <sheetViews>
    <sheetView zoomScaleNormal="100" workbookViewId="0">
      <selection activeCell="B2" sqref="B2"/>
    </sheetView>
  </sheetViews>
  <sheetFormatPr defaultColWidth="9.140625" defaultRowHeight="14.25" x14ac:dyDescent="0.2"/>
  <cols>
    <col min="1" max="1" width="9.140625" style="1"/>
    <col min="2" max="2" width="13.7109375" style="8" customWidth="1"/>
    <col min="3" max="3" width="10.7109375" style="1" customWidth="1"/>
    <col min="4" max="7" width="9.140625" style="1"/>
    <col min="8" max="8" width="10.7109375" style="1" customWidth="1"/>
    <col min="9" max="28" width="9.140625" style="1"/>
    <col min="29" max="29" width="40.140625" style="1" customWidth="1"/>
    <col min="30" max="16384" width="9.140625" style="1"/>
  </cols>
  <sheetData>
    <row r="2" spans="2:13" ht="20.25" customHeight="1" x14ac:dyDescent="0.2">
      <c r="B2" s="8" t="s">
        <v>4</v>
      </c>
      <c r="C2" s="26" t="s">
        <v>50</v>
      </c>
      <c r="D2" s="26"/>
      <c r="E2" s="26"/>
      <c r="F2" s="26"/>
      <c r="G2" s="26"/>
      <c r="H2" s="26"/>
      <c r="I2" s="26"/>
      <c r="J2" s="26"/>
      <c r="K2" s="26"/>
      <c r="L2" s="26"/>
      <c r="M2" s="34"/>
    </row>
    <row r="3" spans="2:13" x14ac:dyDescent="0.2">
      <c r="L3"/>
      <c r="M3" s="34"/>
    </row>
    <row r="4" spans="2:13" ht="15" x14ac:dyDescent="0.2">
      <c r="C4" s="31" t="s">
        <v>26</v>
      </c>
      <c r="D4" s="70" t="s">
        <v>27</v>
      </c>
      <c r="E4" s="71"/>
      <c r="F4" s="72"/>
      <c r="G4" s="64"/>
      <c r="H4" s="73" t="s">
        <v>32</v>
      </c>
      <c r="I4" s="70" t="s">
        <v>27</v>
      </c>
      <c r="J4" s="71"/>
      <c r="K4" s="72"/>
      <c r="L4"/>
      <c r="M4" s="34"/>
    </row>
    <row r="5" spans="2:13" ht="14.25" customHeight="1" x14ac:dyDescent="0.2">
      <c r="C5" s="28"/>
      <c r="D5" s="74" t="s">
        <v>28</v>
      </c>
      <c r="E5" s="75"/>
      <c r="F5" s="76"/>
      <c r="G5" s="64"/>
      <c r="H5" s="77"/>
      <c r="I5" s="74" t="s">
        <v>28</v>
      </c>
      <c r="J5" s="75"/>
      <c r="K5" s="76"/>
      <c r="L5"/>
      <c r="M5" s="34"/>
    </row>
    <row r="6" spans="2:13" s="25" customFormat="1" ht="37.5" customHeight="1" x14ac:dyDescent="0.2">
      <c r="B6" s="33"/>
      <c r="C6" s="6" t="s">
        <v>34</v>
      </c>
      <c r="D6" s="80" t="s">
        <v>29</v>
      </c>
      <c r="E6" s="80" t="s">
        <v>30</v>
      </c>
      <c r="F6" s="80" t="s">
        <v>31</v>
      </c>
      <c r="G6" s="78"/>
      <c r="H6" s="79" t="s">
        <v>34</v>
      </c>
      <c r="I6" s="80" t="s">
        <v>29</v>
      </c>
      <c r="J6" s="80" t="s">
        <v>30</v>
      </c>
      <c r="K6" s="80" t="s">
        <v>31</v>
      </c>
      <c r="L6"/>
      <c r="M6" s="35"/>
    </row>
    <row r="7" spans="2:13" x14ac:dyDescent="0.2">
      <c r="C7" s="81">
        <v>2020</v>
      </c>
      <c r="D7" s="82">
        <v>0.39402347838198132</v>
      </c>
      <c r="E7" s="83">
        <v>0.62958894130181065</v>
      </c>
      <c r="F7" s="83">
        <v>0.76252465745529929</v>
      </c>
      <c r="H7" s="81">
        <v>2020</v>
      </c>
      <c r="I7" s="82">
        <v>0.40221797892348732</v>
      </c>
      <c r="J7" s="83">
        <v>0.8207265964116246</v>
      </c>
      <c r="K7" s="83">
        <v>1</v>
      </c>
      <c r="L7"/>
      <c r="M7" s="34"/>
    </row>
    <row r="8" spans="2:13" x14ac:dyDescent="0.2">
      <c r="C8" s="55">
        <v>2021</v>
      </c>
      <c r="D8" s="29">
        <v>0.33727047307975971</v>
      </c>
      <c r="E8" s="30">
        <v>0.62770000000000004</v>
      </c>
      <c r="F8" s="30">
        <v>0.85439999999999994</v>
      </c>
      <c r="H8" s="55">
        <v>2021</v>
      </c>
      <c r="I8" s="29">
        <v>0.61299999999999999</v>
      </c>
      <c r="J8" s="30">
        <v>0.75635195343843087</v>
      </c>
      <c r="K8" s="30">
        <v>1</v>
      </c>
      <c r="L8"/>
      <c r="M8" s="34"/>
    </row>
    <row r="9" spans="2:13" x14ac:dyDescent="0.2">
      <c r="C9" s="9">
        <v>2022</v>
      </c>
      <c r="D9" s="29">
        <v>0.44400000000000006</v>
      </c>
      <c r="E9" s="30">
        <v>0.59</v>
      </c>
      <c r="F9" s="30">
        <v>0.76945072723729591</v>
      </c>
      <c r="H9" s="9">
        <v>2022</v>
      </c>
      <c r="I9" s="29">
        <v>0.49999999999999994</v>
      </c>
      <c r="J9" s="30">
        <v>0.75</v>
      </c>
      <c r="K9" s="30">
        <v>0.98699693907739039</v>
      </c>
      <c r="L9"/>
      <c r="M9" s="34"/>
    </row>
    <row r="10" spans="2:13" x14ac:dyDescent="0.2">
      <c r="C10" s="9">
        <v>2023</v>
      </c>
      <c r="D10" s="29">
        <v>0.40004500000000004</v>
      </c>
      <c r="E10" s="30">
        <v>0.62014999999999998</v>
      </c>
      <c r="F10" s="30">
        <v>0.92568240763232335</v>
      </c>
      <c r="H10" s="9">
        <v>2023</v>
      </c>
      <c r="I10" s="29">
        <v>0.37231000000000003</v>
      </c>
      <c r="J10" s="30">
        <v>0.7960802255745294</v>
      </c>
      <c r="K10" s="30">
        <v>1</v>
      </c>
      <c r="L10"/>
      <c r="M10" s="34"/>
    </row>
    <row r="11" spans="2:13" x14ac:dyDescent="0.2">
      <c r="C11" s="9">
        <v>2024</v>
      </c>
      <c r="D11" s="29">
        <v>0.40315396686355864</v>
      </c>
      <c r="E11" s="30">
        <v>0.60960000000000003</v>
      </c>
      <c r="F11" s="30">
        <v>0.98</v>
      </c>
      <c r="H11" s="9">
        <v>2024</v>
      </c>
      <c r="I11" s="29">
        <v>0.59692000000000001</v>
      </c>
      <c r="J11" s="30">
        <v>0.81262350937304662</v>
      </c>
      <c r="K11" s="30">
        <v>1</v>
      </c>
      <c r="L11"/>
      <c r="M11" s="34"/>
    </row>
    <row r="12" spans="2:13" x14ac:dyDescent="0.2">
      <c r="C12" s="9">
        <v>2025</v>
      </c>
      <c r="D12" s="29">
        <v>0.41549999999999998</v>
      </c>
      <c r="E12" s="30">
        <v>0.61187982034910371</v>
      </c>
      <c r="F12" s="30">
        <v>1.125</v>
      </c>
      <c r="H12" s="9">
        <v>2025</v>
      </c>
      <c r="I12" s="29">
        <v>0.53471000000000002</v>
      </c>
      <c r="J12" s="30">
        <v>0.75</v>
      </c>
      <c r="K12" s="30">
        <v>1</v>
      </c>
      <c r="L12"/>
      <c r="M12" s="34"/>
    </row>
    <row r="13" spans="2:13" x14ac:dyDescent="0.2">
      <c r="C13" s="38" t="s">
        <v>51</v>
      </c>
      <c r="M13" s="34"/>
    </row>
    <row r="14" spans="2:13" x14ac:dyDescent="0.2">
      <c r="C14" s="25" t="s">
        <v>42</v>
      </c>
      <c r="L14"/>
      <c r="M14" s="34"/>
    </row>
    <row r="15" spans="2:13" x14ac:dyDescent="0.2">
      <c r="C15" s="38" t="s">
        <v>41</v>
      </c>
      <c r="M15" s="34"/>
    </row>
    <row r="16" spans="2:13" x14ac:dyDescent="0.2">
      <c r="M16" s="34"/>
    </row>
  </sheetData>
  <sheetProtection algorithmName="SHA-512" hashValue="YFqXQsJbsRG3ewqPZ//8qu7cLu0yUtOIWwPBxs/vyMd4kedqgUFcv0VennMxPR/L4sHHzZeIAaaIpkNSJFV8/g==" saltValue="1W40HWzzLQffG65sM7jESg==" spinCount="100000" sheet="1" objects="1" scenarios="1"/>
  <mergeCells count="4">
    <mergeCell ref="D4:F4"/>
    <mergeCell ref="D5:F5"/>
    <mergeCell ref="I4:K4"/>
    <mergeCell ref="I5:K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3E3A-752B-4F6F-AA42-BDEFECC405AE}">
  <dimension ref="B3:AC33"/>
  <sheetViews>
    <sheetView zoomScaleNormal="100" workbookViewId="0">
      <selection activeCell="B3" sqref="B3"/>
    </sheetView>
  </sheetViews>
  <sheetFormatPr defaultColWidth="9.140625" defaultRowHeight="14.25" x14ac:dyDescent="0.2"/>
  <cols>
    <col min="1" max="1" width="9.140625" style="1"/>
    <col min="2" max="2" width="14.7109375" style="8" customWidth="1"/>
    <col min="3" max="3" width="10.28515625" style="1" customWidth="1"/>
    <col min="4" max="11" width="17.140625" style="1" customWidth="1"/>
    <col min="12" max="27" width="9.140625" style="1"/>
    <col min="28" max="28" width="40.140625" style="1" customWidth="1"/>
    <col min="29" max="16384" width="9.140625" style="1"/>
  </cols>
  <sheetData>
    <row r="3" spans="2:29" ht="20.25" customHeight="1" x14ac:dyDescent="0.2">
      <c r="B3" s="8" t="s">
        <v>44</v>
      </c>
      <c r="C3" s="26" t="s">
        <v>53</v>
      </c>
    </row>
    <row r="4" spans="2:29" x14ac:dyDescent="0.2">
      <c r="AA4"/>
      <c r="AB4"/>
      <c r="AC4"/>
    </row>
    <row r="5" spans="2:29" ht="75.75" customHeight="1" x14ac:dyDescent="0.2">
      <c r="C5" s="41" t="s">
        <v>34</v>
      </c>
      <c r="D5" s="41" t="s">
        <v>19</v>
      </c>
      <c r="E5" s="41" t="s">
        <v>20</v>
      </c>
      <c r="F5" s="41" t="s">
        <v>21</v>
      </c>
      <c r="G5" s="41" t="s">
        <v>35</v>
      </c>
      <c r="H5" s="41" t="s">
        <v>22</v>
      </c>
      <c r="I5" s="41" t="s">
        <v>23</v>
      </c>
      <c r="J5" s="41" t="s">
        <v>24</v>
      </c>
      <c r="K5" s="41" t="s">
        <v>25</v>
      </c>
      <c r="AA5"/>
      <c r="AB5"/>
      <c r="AC5"/>
    </row>
    <row r="6" spans="2:29" ht="17.25" customHeight="1" x14ac:dyDescent="0.2">
      <c r="C6" s="27">
        <v>2016</v>
      </c>
      <c r="D6" s="47">
        <v>1.4</v>
      </c>
      <c r="E6" s="47">
        <v>0.1</v>
      </c>
      <c r="F6" s="47">
        <v>1.2</v>
      </c>
      <c r="G6" s="47">
        <v>0.2</v>
      </c>
      <c r="H6" s="47">
        <v>0</v>
      </c>
      <c r="I6" s="47">
        <v>0</v>
      </c>
      <c r="J6" s="47">
        <v>0.1</v>
      </c>
      <c r="K6" s="47">
        <v>0.1</v>
      </c>
      <c r="AA6"/>
      <c r="AB6"/>
      <c r="AC6"/>
    </row>
    <row r="7" spans="2:29" ht="17.25" customHeight="1" x14ac:dyDescent="0.2">
      <c r="C7" s="27">
        <v>2017</v>
      </c>
      <c r="D7" s="47">
        <v>2.5</v>
      </c>
      <c r="E7" s="47">
        <v>0.8</v>
      </c>
      <c r="F7" s="47">
        <v>1.2</v>
      </c>
      <c r="G7" s="47">
        <v>0.4</v>
      </c>
      <c r="H7" s="47">
        <v>0.1</v>
      </c>
      <c r="I7" s="47">
        <v>0</v>
      </c>
      <c r="J7" s="47">
        <v>0.1</v>
      </c>
      <c r="K7" s="47">
        <v>0</v>
      </c>
      <c r="AA7"/>
      <c r="AB7"/>
      <c r="AC7"/>
    </row>
    <row r="8" spans="2:29" ht="17.25" customHeight="1" x14ac:dyDescent="0.2">
      <c r="C8" s="27">
        <v>2018</v>
      </c>
      <c r="D8" s="47">
        <v>4.8</v>
      </c>
      <c r="E8" s="47">
        <v>0.3</v>
      </c>
      <c r="F8" s="47">
        <v>1.8</v>
      </c>
      <c r="G8" s="47">
        <v>1.2</v>
      </c>
      <c r="H8" s="47">
        <v>0.1</v>
      </c>
      <c r="I8" s="47">
        <v>0.3</v>
      </c>
      <c r="J8" s="47">
        <v>0.1</v>
      </c>
      <c r="K8" s="47">
        <v>0</v>
      </c>
      <c r="AA8"/>
      <c r="AB8"/>
      <c r="AC8"/>
    </row>
    <row r="9" spans="2:29" ht="17.25" customHeight="1" x14ac:dyDescent="0.2">
      <c r="C9" s="27">
        <v>2019</v>
      </c>
      <c r="D9" s="47">
        <v>7.4</v>
      </c>
      <c r="E9" s="47">
        <v>1.2</v>
      </c>
      <c r="F9" s="47">
        <v>1.3</v>
      </c>
      <c r="G9" s="47">
        <v>0.8</v>
      </c>
      <c r="H9" s="47">
        <v>0.4</v>
      </c>
      <c r="I9" s="47">
        <v>0</v>
      </c>
      <c r="J9" s="47">
        <v>0.1</v>
      </c>
      <c r="K9" s="47">
        <v>0</v>
      </c>
      <c r="AA9"/>
      <c r="AB9"/>
      <c r="AC9"/>
    </row>
    <row r="10" spans="2:29" ht="17.25" customHeight="1" x14ac:dyDescent="0.2">
      <c r="C10" s="27">
        <v>2020</v>
      </c>
      <c r="D10" s="47">
        <v>3.7</v>
      </c>
      <c r="E10" s="47">
        <v>0.3</v>
      </c>
      <c r="F10" s="47">
        <v>1.4</v>
      </c>
      <c r="G10" s="47">
        <v>1.9</v>
      </c>
      <c r="H10" s="47">
        <v>0.3</v>
      </c>
      <c r="I10" s="47">
        <v>0</v>
      </c>
      <c r="J10" s="47">
        <v>0.1</v>
      </c>
      <c r="K10" s="47">
        <v>0</v>
      </c>
      <c r="AA10"/>
      <c r="AB10"/>
      <c r="AC10"/>
    </row>
    <row r="11" spans="2:29" ht="17.25" customHeight="1" x14ac:dyDescent="0.2">
      <c r="C11" s="27">
        <v>2021</v>
      </c>
      <c r="D11" s="47">
        <v>6.4</v>
      </c>
      <c r="E11" s="47">
        <v>1.1000000000000001</v>
      </c>
      <c r="F11" s="47">
        <v>1.7</v>
      </c>
      <c r="G11" s="47">
        <v>0.9</v>
      </c>
      <c r="H11" s="47">
        <v>0.6</v>
      </c>
      <c r="I11" s="47">
        <v>0.2</v>
      </c>
      <c r="J11" s="47">
        <v>0</v>
      </c>
      <c r="K11" s="47">
        <v>0</v>
      </c>
      <c r="AA11"/>
      <c r="AB11"/>
      <c r="AC11"/>
    </row>
    <row r="12" spans="2:29" ht="17.25" customHeight="1" x14ac:dyDescent="0.2">
      <c r="C12" s="27">
        <v>2022</v>
      </c>
      <c r="D12" s="47">
        <v>7.7</v>
      </c>
      <c r="E12" s="47">
        <v>2</v>
      </c>
      <c r="F12" s="47">
        <v>4.2</v>
      </c>
      <c r="G12" s="47">
        <v>1.2</v>
      </c>
      <c r="H12" s="47">
        <v>1.3</v>
      </c>
      <c r="I12" s="47">
        <v>0.4</v>
      </c>
      <c r="J12" s="47">
        <v>0.1</v>
      </c>
      <c r="K12" s="47">
        <v>0</v>
      </c>
      <c r="AA12"/>
      <c r="AB12"/>
      <c r="AC12"/>
    </row>
    <row r="13" spans="2:29" ht="17.25" customHeight="1" x14ac:dyDescent="0.2">
      <c r="C13" s="27">
        <v>2023</v>
      </c>
      <c r="D13" s="47">
        <v>4.7</v>
      </c>
      <c r="E13" s="47">
        <v>3.6</v>
      </c>
      <c r="F13" s="47">
        <v>2.964</v>
      </c>
      <c r="G13" s="47">
        <v>1.4</v>
      </c>
      <c r="H13" s="47">
        <v>1.3</v>
      </c>
      <c r="I13" s="47">
        <v>0</v>
      </c>
      <c r="J13" s="47">
        <v>0</v>
      </c>
      <c r="K13" s="47">
        <v>0</v>
      </c>
      <c r="AA13"/>
      <c r="AB13"/>
      <c r="AC13"/>
    </row>
    <row r="14" spans="2:29" ht="17.25" customHeight="1" x14ac:dyDescent="0.2">
      <c r="C14" s="27">
        <v>2024</v>
      </c>
      <c r="D14" s="47">
        <v>8.6999999999999993</v>
      </c>
      <c r="E14" s="47">
        <v>5.3</v>
      </c>
      <c r="F14" s="47">
        <v>1.496</v>
      </c>
      <c r="G14" s="47">
        <v>2.1</v>
      </c>
      <c r="H14" s="47">
        <v>2.1</v>
      </c>
      <c r="I14" s="47">
        <v>0.1</v>
      </c>
      <c r="J14" s="47">
        <v>0</v>
      </c>
      <c r="K14" s="47">
        <v>0</v>
      </c>
      <c r="AA14"/>
      <c r="AB14"/>
      <c r="AC14"/>
    </row>
    <row r="15" spans="2:29" ht="17.25" customHeight="1" x14ac:dyDescent="0.2">
      <c r="C15" s="27">
        <v>2025</v>
      </c>
      <c r="D15" s="47">
        <v>9.8000000000000007</v>
      </c>
      <c r="E15" s="47">
        <v>7.5</v>
      </c>
      <c r="F15" s="47">
        <v>2.4609999999999999</v>
      </c>
      <c r="G15" s="47">
        <v>1</v>
      </c>
      <c r="H15" s="47">
        <v>2.2999999999999998</v>
      </c>
      <c r="I15" s="47">
        <v>0.5</v>
      </c>
      <c r="J15" s="47">
        <v>0</v>
      </c>
      <c r="K15" s="47">
        <v>0.1</v>
      </c>
      <c r="AA15"/>
      <c r="AB15"/>
      <c r="AC15"/>
    </row>
    <row r="16" spans="2:29" x14ac:dyDescent="0.2">
      <c r="C16" s="48" t="s">
        <v>52</v>
      </c>
      <c r="D16" s="34"/>
      <c r="E16" s="34"/>
      <c r="F16" s="34"/>
      <c r="G16" s="49"/>
      <c r="H16" s="34"/>
      <c r="I16" s="34"/>
      <c r="J16" s="34"/>
      <c r="K16" s="34"/>
    </row>
    <row r="17" spans="3:29" x14ac:dyDescent="0.2">
      <c r="C17" s="35" t="s">
        <v>42</v>
      </c>
      <c r="D17" s="34"/>
      <c r="E17" s="34"/>
      <c r="F17" s="34"/>
      <c r="G17" s="34"/>
      <c r="H17" s="34"/>
      <c r="I17" s="34"/>
      <c r="J17" s="34"/>
      <c r="K17" s="34"/>
      <c r="AA17"/>
      <c r="AB17"/>
      <c r="AC17"/>
    </row>
    <row r="18" spans="3:29" x14ac:dyDescent="0.2">
      <c r="C18" s="48" t="s">
        <v>41</v>
      </c>
      <c r="D18" s="34"/>
      <c r="E18" s="34"/>
      <c r="F18" s="34"/>
      <c r="G18" s="49"/>
      <c r="H18" s="34"/>
      <c r="I18" s="34"/>
      <c r="J18" s="34"/>
      <c r="K18" s="34"/>
    </row>
    <row r="19" spans="3:29" x14ac:dyDescent="0.2">
      <c r="C19" s="34"/>
      <c r="D19" s="34"/>
      <c r="E19" s="34"/>
      <c r="F19" s="34"/>
      <c r="G19" s="34"/>
      <c r="H19" s="34"/>
      <c r="I19" s="34"/>
      <c r="J19" s="34"/>
      <c r="K19" s="34"/>
    </row>
    <row r="20" spans="3:29" x14ac:dyDescent="0.2">
      <c r="C20" s="34"/>
      <c r="D20" s="34"/>
      <c r="E20" s="34"/>
      <c r="F20" s="34"/>
      <c r="G20" s="34"/>
      <c r="H20" s="34"/>
      <c r="I20" s="34"/>
      <c r="J20" s="34"/>
      <c r="K20" s="34"/>
    </row>
    <row r="21" spans="3:29" customFormat="1" ht="12" x14ac:dyDescent="0.2"/>
    <row r="22" spans="3:29" customFormat="1" ht="12" x14ac:dyDescent="0.2"/>
    <row r="23" spans="3:29" customFormat="1" ht="12" x14ac:dyDescent="0.2"/>
    <row r="24" spans="3:29" customFormat="1" ht="12" x14ac:dyDescent="0.2"/>
    <row r="25" spans="3:29" customFormat="1" ht="12" x14ac:dyDescent="0.2"/>
    <row r="26" spans="3:29" customFormat="1" ht="12" x14ac:dyDescent="0.2"/>
    <row r="27" spans="3:29" customFormat="1" ht="12" x14ac:dyDescent="0.2"/>
    <row r="28" spans="3:29" customFormat="1" ht="12" x14ac:dyDescent="0.2"/>
    <row r="29" spans="3:29" customFormat="1" ht="12" x14ac:dyDescent="0.2"/>
    <row r="30" spans="3:29" customFormat="1" ht="12" x14ac:dyDescent="0.2"/>
    <row r="31" spans="3:29" customFormat="1" ht="12" x14ac:dyDescent="0.2"/>
    <row r="32" spans="3:29" customFormat="1" ht="12" x14ac:dyDescent="0.2"/>
    <row r="33" customFormat="1" ht="12" x14ac:dyDescent="0.2"/>
  </sheetData>
  <sheetProtection algorithmName="SHA-512" hashValue="zsMQRueucdqDbwM/j9yIlqIeBcObed1I3uVUryxt2VhY6g13QUFEV4MVwkkOZD9YHdFzz2hQfcIIg55Bx3ou+g==" saltValue="G5rWl1XcNHuOJWgvBkzsIg==" spinCount="100000" sheet="1" objects="1" scenarios="1"/>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Figure 1</vt:lpstr>
      <vt:lpstr>Figure 2</vt:lpstr>
      <vt:lpstr>Figure 3</vt:lpstr>
      <vt:lpstr>Figure 4</vt:lpstr>
      <vt:lpstr>Figure 5</vt:lpstr>
      <vt:lpstr>Figure 6</vt:lpstr>
      <vt:lpstr>Figure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Saary-Littman</dc:creator>
  <cp:lastModifiedBy>Juliane Saary-Littman</cp:lastModifiedBy>
  <dcterms:created xsi:type="dcterms:W3CDTF">2026-05-26T14:16:20Z</dcterms:created>
  <dcterms:modified xsi:type="dcterms:W3CDTF">2026-06-02T18:04:53Z</dcterms:modified>
</cp:coreProperties>
</file>